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vilniusrpt-my.sharepoint.com/personal/virginija_simkute_vilniausregionas_lt/Documents/Desktop/miestu ir funkciniu zonu strategijos/2024-06-19 FZ viesinimas/"/>
    </mc:Choice>
  </mc:AlternateContent>
  <xr:revisionPtr revIDLastSave="60" documentId="8_{BD6C5A39-4148-4B2D-A19A-27157D91824B}" xr6:coauthVersionLast="47" xr6:coauthVersionMax="47" xr10:uidLastSave="{639FFA6D-099A-4B5F-8C67-DF14AA09490F}"/>
  <bookViews>
    <workbookView xWindow="-108" yWindow="-108" windowWidth="23256" windowHeight="12576" xr2:uid="{00000000-000D-0000-FFFF-FFFF00000000}"/>
  </bookViews>
  <sheets>
    <sheet name="VEIKSMŲ PLANAS" sheetId="1" r:id="rId1"/>
  </sheets>
  <definedNames>
    <definedName name="_xlnm._FilterDatabase" localSheetId="0" hidden="1">'VEIKSMŲ PLANAS'!$A$6:$P$6</definedName>
    <definedName name="_Hlk84884998" localSheetId="0">'VEIKSMŲ PLANAS'!#REF!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7" i="1" l="1"/>
  <c r="R107" i="1"/>
  <c r="Q107" i="1"/>
  <c r="P107" i="1"/>
  <c r="S94" i="1" l="1"/>
  <c r="R94" i="1"/>
  <c r="Q94" i="1"/>
  <c r="P94" i="1"/>
  <c r="S91" i="1"/>
  <c r="R91" i="1"/>
  <c r="Q91" i="1"/>
  <c r="P91" i="1"/>
  <c r="S88" i="1"/>
  <c r="R88" i="1"/>
  <c r="Q88" i="1"/>
  <c r="P88" i="1"/>
  <c r="S85" i="1"/>
  <c r="R85" i="1"/>
  <c r="Q85" i="1"/>
  <c r="P85" i="1"/>
  <c r="S80" i="1" l="1"/>
  <c r="R80" i="1"/>
  <c r="Q80" i="1"/>
  <c r="P80" i="1"/>
  <c r="S75" i="1"/>
  <c r="R75" i="1"/>
  <c r="Q75" i="1"/>
  <c r="P75" i="1"/>
  <c r="S72" i="1"/>
  <c r="R72" i="1"/>
  <c r="Q72" i="1"/>
  <c r="P72" i="1"/>
  <c r="S69" i="1"/>
  <c r="R69" i="1"/>
  <c r="Q69" i="1"/>
  <c r="P69" i="1"/>
  <c r="S66" i="1"/>
  <c r="R66" i="1"/>
  <c r="Q66" i="1"/>
  <c r="P66" i="1"/>
  <c r="S64" i="1"/>
  <c r="R64" i="1"/>
  <c r="Q64" i="1"/>
  <c r="P64" i="1"/>
  <c r="S61" i="1"/>
  <c r="R61" i="1"/>
  <c r="Q61" i="1"/>
  <c r="P61" i="1"/>
  <c r="S58" i="1"/>
  <c r="R58" i="1"/>
  <c r="Q58" i="1"/>
  <c r="P58" i="1"/>
  <c r="S55" i="1"/>
  <c r="R55" i="1"/>
  <c r="Q55" i="1"/>
  <c r="P55" i="1"/>
  <c r="S52" i="1"/>
  <c r="R52" i="1"/>
  <c r="Q52" i="1"/>
  <c r="P52" i="1"/>
  <c r="P101" i="1"/>
  <c r="Q101" i="1"/>
  <c r="R101" i="1"/>
  <c r="S101" i="1"/>
  <c r="S39" i="1" l="1"/>
  <c r="R39" i="1"/>
  <c r="Q39" i="1"/>
  <c r="P39" i="1"/>
  <c r="S36" i="1"/>
  <c r="R36" i="1"/>
  <c r="Q36" i="1"/>
  <c r="P36" i="1"/>
  <c r="S110" i="1" l="1"/>
  <c r="R110" i="1"/>
  <c r="Q110" i="1"/>
  <c r="P110" i="1"/>
  <c r="S104" i="1"/>
  <c r="R104" i="1"/>
  <c r="Q104" i="1"/>
  <c r="P104" i="1"/>
  <c r="S33" i="1"/>
  <c r="R33" i="1"/>
  <c r="Q33" i="1"/>
  <c r="P33" i="1"/>
  <c r="S30" i="1"/>
  <c r="R30" i="1"/>
  <c r="Q30" i="1"/>
  <c r="P30" i="1"/>
  <c r="S27" i="1"/>
  <c r="R27" i="1"/>
  <c r="Q27" i="1"/>
  <c r="P27" i="1"/>
  <c r="S24" i="1"/>
  <c r="R24" i="1"/>
  <c r="Q24" i="1"/>
  <c r="P24" i="1"/>
  <c r="S21" i="1"/>
  <c r="R21" i="1"/>
  <c r="Q21" i="1"/>
  <c r="P21" i="1"/>
  <c r="I143" i="1" l="1"/>
  <c r="J143" i="1"/>
  <c r="K143" i="1"/>
  <c r="H143" i="1"/>
  <c r="S117" i="1" l="1"/>
  <c r="R117" i="1"/>
  <c r="Q117" i="1"/>
  <c r="P117" i="1"/>
  <c r="S119" i="1"/>
  <c r="R119" i="1"/>
  <c r="Q119" i="1"/>
  <c r="P119" i="1"/>
  <c r="S112" i="1" l="1"/>
  <c r="R112" i="1"/>
  <c r="Q112" i="1"/>
  <c r="P112" i="1"/>
  <c r="Q115" i="1" l="1"/>
  <c r="R115" i="1"/>
  <c r="S115" i="1"/>
  <c r="P115" i="1"/>
  <c r="Q18" i="1"/>
  <c r="R18" i="1"/>
  <c r="S18" i="1"/>
  <c r="P18" i="1"/>
  <c r="Q15" i="1"/>
  <c r="R15" i="1"/>
  <c r="S15" i="1"/>
  <c r="P15" i="1"/>
  <c r="Q12" i="1"/>
  <c r="R12" i="1"/>
  <c r="S12" i="1"/>
  <c r="P12" i="1"/>
</calcChain>
</file>

<file path=xl/sharedStrings.xml><?xml version="1.0" encoding="utf-8"?>
<sst xmlns="http://schemas.openxmlformats.org/spreadsheetml/2006/main" count="467" uniqueCount="232">
  <si>
    <t>Eil. Nr.</t>
  </si>
  <si>
    <t>Planuojamo veiksmo aprašymas</t>
  </si>
  <si>
    <t>Įgyvendinimo terminai (metais ir ketvirčiais)</t>
  </si>
  <si>
    <t>Vertinimo rodikliai</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</si>
  <si>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</si>
  <si>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</si>
  <si>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</si>
  <si>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</si>
  <si>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</si>
  <si>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</si>
  <si>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</si>
  <si>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</si>
  <si>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</si>
  <si>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</si>
  <si>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</si>
  <si>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</si>
  <si>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Lietuvos Respublikos valstybės biudžeto bendrojo finansavimo lėšos</t>
  </si>
  <si>
    <t>Institucijos (įstaigos) (veiksmo vykdytojo ir partnerių) pavadinimas</t>
  </si>
  <si>
    <t>I</t>
  </si>
  <si>
    <t xml:space="preserve">Elektrėnų savivaldybės administracija </t>
  </si>
  <si>
    <t>2027 m. IV ketv.</t>
  </si>
  <si>
    <t>Pažintinio tako prie Bevardžio ežero įrengimas</t>
  </si>
  <si>
    <t xml:space="preserve">2024 m. IV ketv. </t>
  </si>
  <si>
    <t xml:space="preserve">2026 m. IV ketv. </t>
  </si>
  <si>
    <t xml:space="preserve">Šalčininkų rajono savivaldybės administracija </t>
  </si>
  <si>
    <t>2026 m. IV ketv.</t>
  </si>
  <si>
    <t>Širvintų rajono savivaldybės administracija</t>
  </si>
  <si>
    <t>Trakų rajono savivaldybės administracija</t>
  </si>
  <si>
    <t>Vilniaus rajono savivaldybės administracija</t>
  </si>
  <si>
    <t>Šalčininkų rajono savivaldybės administracija</t>
  </si>
  <si>
    <t>Ukmergės rajono savivaldybės administracija</t>
  </si>
  <si>
    <t xml:space="preserve">Didelių gabaritų atliekų surinkimo aikštelės įrengimas Švenčionių rajono savivaldybėje </t>
  </si>
  <si>
    <t>UAB „VAATC“
Švenčionių rajono savivaldybės administracija</t>
  </si>
  <si>
    <t>2024 m. IV ketv.</t>
  </si>
  <si>
    <t>2025 m. I ketv.</t>
  </si>
  <si>
    <t>UAB „VAATC“
Vilniaus rajono savivaldybės administracija</t>
  </si>
  <si>
    <t>2029 m. I ketv.</t>
  </si>
  <si>
    <t>Didelių gabaritų atliekų surinkimo aikštelės Rūdiškių mieste įrengimas</t>
  </si>
  <si>
    <t>UAB „VAATC“
Trakų rajono savivaldybės administracija</t>
  </si>
  <si>
    <t xml:space="preserve">2025 m. I ketv. </t>
  </si>
  <si>
    <t xml:space="preserve">0
</t>
  </si>
  <si>
    <t xml:space="preserve">21,0152
 </t>
  </si>
  <si>
    <t xml:space="preserve">9,7
</t>
  </si>
  <si>
    <t xml:space="preserve"> 33,8999
</t>
  </si>
  <si>
    <t>Švenčionių rajono savivaldybės administracija</t>
  </si>
  <si>
    <t>2027 IV ketv.</t>
  </si>
  <si>
    <t>Kūrybinių industrijų erdvių įrengimas Švenčionėliuose</t>
  </si>
  <si>
    <t>Jašiūnų dvaro sodybos parko pritaikymas lankyti</t>
  </si>
  <si>
    <t xml:space="preserve">3,548
</t>
  </si>
  <si>
    <t xml:space="preserve">0,7617
</t>
  </si>
  <si>
    <t xml:space="preserve">I </t>
  </si>
  <si>
    <t>2024 m. III ketv.</t>
  </si>
  <si>
    <t>2025 m. II ketv.</t>
  </si>
  <si>
    <t>Priemonių, skatinančių keliauti Vilniaus regione, įgyvendinimas</t>
  </si>
  <si>
    <t>Viešosios turizmo infrastruktūros prie Kadrėnų tvenkinio modernizavimas</t>
  </si>
  <si>
    <t xml:space="preserve"> </t>
  </si>
  <si>
    <t>PLANUOJAMŲ 2024–2029 M. VILNIAUS REGIONO FUNKCINĖS ZONOS STRATEGIJOS ĮGYVENDINIMO VEIKSMŲ PLANAS</t>
  </si>
  <si>
    <t>1. Strategijos tikslas</t>
  </si>
  <si>
    <t>1.1. Strategijos uždavinys</t>
  </si>
  <si>
    <t>Prisidėjimas prie kitų teritorinių strategijų įgyvendinimo</t>
  </si>
  <si>
    <t xml:space="preserve">Mažinti ekonominius netolygumus ir poveikį aplinkai </t>
  </si>
  <si>
    <t>1.2. Strategijos uždavinys</t>
  </si>
  <si>
    <t>1.2.1.</t>
  </si>
  <si>
    <t>Paskatinti rūšiuojamąjį atliekų surinkimą</t>
  </si>
  <si>
    <t xml:space="preserve">Didelių gabaritų atliekų surinkimo aikštelių įrengimas Ukmergės rajono savivaldybėje </t>
  </si>
  <si>
    <t>UAB „VAATC“
Ukmergės rajono savivaldybės administracija</t>
  </si>
  <si>
    <t>Didelių gabaritų atliekų surinkimo aikštelių įrengimas Vilniaus rajono savivaldybėje</t>
  </si>
  <si>
    <t xml:space="preserve">Didelių gabaritų atliekų surinkimo aikštelės įrengimas Širvintų rajono savivaldybėje </t>
  </si>
  <si>
    <t>UAB „VAATC“
Širvintų rajono savivaldybės administracija</t>
  </si>
  <si>
    <t>1. Didelių gabaritų atliekų surinkimo aikštelės Rūdiškių mieste įrengimas (statyba).
2. Atliekoms priimti ir laikinai laikyti skirtų atliekų surinkimo konteinerių įsigijimas.
3. Viešinimo kampanijos atliekų prevencijos ir tvarkymo temomis įgyvendinimas.</t>
  </si>
  <si>
    <t>1.2.2.</t>
  </si>
  <si>
    <t>1.2.3.</t>
  </si>
  <si>
    <t>1.2.4.</t>
  </si>
  <si>
    <t>1.2.5.</t>
  </si>
  <si>
    <t>NI</t>
  </si>
  <si>
    <t>Jungtinė veikos sutartis dėl turizmo plėtros skatinimo</t>
  </si>
  <si>
    <t>2024 m. VI ketv.</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</si>
  <si>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</si>
  <si>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</si>
  <si>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</si>
  <si>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</si>
  <si>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</si>
  <si>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</si>
  <si>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</si>
  <si>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</si>
  <si>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</si>
  <si>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</si>
  <si>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</si>
  <si>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</si>
  <si>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</si>
  <si>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</si>
  <si>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</si>
  <si>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</si>
  <si>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</si>
  <si>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</si>
  <si>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</si>
  <si>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</si>
  <si>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</si>
  <si>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</si>
  <si>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</si>
  <si>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</si>
  <si>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Elektrėnų marių pritaikymas lankyti</t>
  </si>
  <si>
    <t>Vievio ežero pritaikymas lankyti</t>
  </si>
  <si>
    <t>Paskatinti turizmo plėtrą</t>
  </si>
  <si>
    <t>Užtikrinti kompetencijų, reikalingų ateities ekonomikai, ugdymą</t>
  </si>
  <si>
    <t>1.3. Strategijos uždavinys</t>
  </si>
  <si>
    <t>1.3.1.</t>
  </si>
  <si>
    <t>1.3.2.</t>
  </si>
  <si>
    <t>1.3.3.</t>
  </si>
  <si>
    <t>1.3.4.</t>
  </si>
  <si>
    <t>1.3.5.</t>
  </si>
  <si>
    <t>Merkinės dvaro (Pavlovo respublikos) pritaikymas lankyti</t>
  </si>
  <si>
    <t>Šalčininkėlių tvenkinio ir miško pritaikymas lankyti</t>
  </si>
  <si>
    <t xml:space="preserve">Vilkiškių dvaro ir parko pritaikymas lankyti </t>
  </si>
  <si>
    <t>Norviliškių pilies pritaikymas lankyti</t>
  </si>
  <si>
    <t xml:space="preserve">2025 m. IV ketv. </t>
  </si>
  <si>
    <t xml:space="preserve">2027 m. IV ketv. </t>
  </si>
  <si>
    <t>Mokslo pažinimo centro steigimas</t>
  </si>
  <si>
    <t>Skaitmeninio meno centro steigimas</t>
  </si>
  <si>
    <t>Kernavės miestelio kultūros ir gamtos objektų pritaikymas lankyti</t>
  </si>
  <si>
    <t>2026 m. III ketv.</t>
  </si>
  <si>
    <t>2026 m. II ketv.</t>
  </si>
  <si>
    <t>Totoriškių ežero rytinės pakrantės pritaikymas lankyti</t>
  </si>
  <si>
    <t>Edukacinių erdvių sukūrimas Širvintose</t>
  </si>
  <si>
    <t>1.2.6.</t>
  </si>
  <si>
    <t>1.2.7.</t>
  </si>
  <si>
    <t>Europos geografinio centro pritaikymas turizmo poreikiams</t>
  </si>
  <si>
    <t>Nemenčinės piliakalnio su priešpiliu pritaikymas lankyti</t>
  </si>
  <si>
    <t>1.1.25.</t>
  </si>
  <si>
    <t>1.1.26.</t>
  </si>
  <si>
    <t>1.1.27.</t>
  </si>
  <si>
    <t>Maišiagalos piliakalnio pritaikymas lankyti</t>
  </si>
  <si>
    <t>Vilnojos ežero pritaikymas lankyti</t>
  </si>
  <si>
    <t>1.2.8.</t>
  </si>
  <si>
    <t>Iš viso:</t>
  </si>
  <si>
    <t>2024–2029 m. Vilniaus regiono 
funkcinės zonos strategijos 
priedas</t>
  </si>
  <si>
    <t xml:space="preserve">Šalčininkų rajono savivaldybės administracija. </t>
  </si>
  <si>
    <t>Kūrybinių erdvių įrengimas Norviliškėse</t>
  </si>
  <si>
    <t xml:space="preserve">Arakalnio (vadinamo Rėkalniu) Trakų mieste pritaikymas lankyti
</t>
  </si>
  <si>
    <t>Karvinės ir Bažnytėlės salų, esančių Galvės ežere, pritaikymas lankyti</t>
  </si>
  <si>
    <t>Siesikų dvaro sodybos pritaikymas lankyti</t>
  </si>
  <si>
    <t>Prezidento Antano  Smetonos dvaro muziejinio komplekso pritaikymas lankyti</t>
  </si>
  <si>
    <t>Šventupės dvaro pritaikymas lankyti</t>
  </si>
  <si>
    <t>Ukmergės senamiesčio  ir Šventosios upės pritaikymas lankyti</t>
  </si>
  <si>
    <t>Edukacinių erdvių sukūrimas Siesikų dvaro sodybos Akademijos pastate</t>
  </si>
  <si>
    <t xml:space="preserve">Vilniaus rajono savivaldybės administracija
Partneriai:
Elektrėnų savivaldybės administracija
Šalčininkų rajono savivaldybės administracija
Širvintų rajono savivaldybės administracija
Švenčionių rajono savivaldybės administracija
Ukmergės rajono savivaldybės administracija
</t>
  </si>
  <si>
    <t>Jungtinė veikos sutartis dėl kūrybinių industrijų vystymo</t>
  </si>
  <si>
    <t xml:space="preserve">Švenčionių rajono savivaldybės administracija
Partneriai:
Šalčininkų rajono savivaldybės administracija
Vilniaus rajono savivaldybės administracija
</t>
  </si>
  <si>
    <t>Trakų rajono savivaldybės administracija
Partneriai:
Elektrėnų savivaldybės administracija
Šalčininkų rajono savivaldybės administracija
Širvintų rajono savivaldybės administracija
Švenčionių rajono savivaldybės administracija
Ukmergės rajono savivaldybės administracija 
Vilniaus rajono savivaldybės administracija</t>
  </si>
  <si>
    <t>1.2.9.</t>
  </si>
  <si>
    <t>Edukacinių erdvių sukūrimas Šalčininkuose</t>
  </si>
  <si>
    <t>2025 m. IV ketv.</t>
  </si>
  <si>
    <t xml:space="preserve">        </t>
  </si>
  <si>
    <t>1.2.10.</t>
  </si>
  <si>
    <t>Širvintos upės ir kultūros objektų Širvintų mieste pritaikymas lankyti</t>
  </si>
  <si>
    <t>1. Didelių gabaritų atliekų surinkimo aikštelės Sabališkių k. (Gelvonų sen., Širvintų r.). įrengimas (statyba).
2. Atliekoms priimti ir laikinai laikyti skirtų atliekų surinkimo konteinerių įsigijimas.
3. Viešinimo kampanijos atliekų prevencijos ir tvarkymo temomis įgyvendinimas.</t>
  </si>
  <si>
    <t xml:space="preserve">1. Didelių gabaritų atliekų surinkimo aikštelės Sakališkės k. (Svirkų sen., Švenčionių r.) įrengimas.
2. Viešinimo kampanijos atliekų prevencijos ir tvarkymo temomis įgyvendinimas.
</t>
  </si>
  <si>
    <t>Švenčionių miesto kultūros objektų pritaikymas lankymui</t>
  </si>
  <si>
    <t>Trakų miesto kalno - Arakalnio (vadinamo Rėkalniu) teritorijos šalia Akmenos ežero kompleksinis sutvarkymas ir pritaikymas lankyti:
1. Automobilių stovėjimo aikštelės įrengimas objekto rytinėje pusėje, šalia valstybinės reikšmės kelio Nr. 107.
2. Pėsčiųjų takų objekte įrengimas ir rekonstravimas. 
3. Pėsčiųjų ir dviračių tako rekonstravimas (apie 1 km). Takas prasideda pietrytinėje objekto dalyje ir jungiasi su šiaurės vakarinėje dalyje esančia Akmenos ežero pakrante. 
4. Pakrantės su prieigomis šiaurės vakarinėje objekto dalyje įrengimas. Rekonstruojama atraminė sienutė, įrengiamos terasos žmonėms pailsėti.
5. Informacinės nuorodų sistemos, mažosios architektūros objektų įrengimas ir kt.
6. Privažiavimo kelio, Valstybinės reikšmės krašto kelio Nr. 107 Trakai–Vievis ruožo nuo 2,833 iki 3,552 km besiribojančio su objektu, kapitalinis remontas.</t>
  </si>
  <si>
    <t>Gamtos objektų, Karvinės ir Bažnytėlės salų, esančių Galvės ežere, pritaikymas lankyti:
1. Medinio pėsčiųjų tilto iš Karvinės salos į Bažnytėlės salą Galvės ežere statyba.
2. Pėsčiųjų (pažintinių) takų įrengimas salose. 
3. Mažosios architektūros objektų, informacinės infrastruktūros, lankytojų skaičiuotuvo įrengimas ir kt.</t>
  </si>
  <si>
    <t>Gamtos objekto - Totoriškių ežero rytinės pakrantės Trakuose pritaikymas lankyti: 
1. Medinio pėsčiųjų tako - liepto įrengimas.
2. Pėsčiųjų tako, einančio Totoriškių ežero pakrante tarp Vytauto g. 87 iki Vytauto g. 103, įrengimas.
3. Mažosios infrastruktūros objektų įrengimas ir kt.</t>
  </si>
  <si>
    <t>Totoriškių ežero vakarinės pakrantės pritaikymas lankyti</t>
  </si>
  <si>
    <t>Gamtos objekto - Totoriškių ežero vakarinės pakrantės Trakuose pritaikymas lankyti:
1. Automobilių stovėjimo aikštelės Plomėnų g. 39A įrengimas.
2. Mažosios architektūros objektų, informacinės infrastruktūros pakrantėje įrengimas ir kt.</t>
  </si>
  <si>
    <t>1. Didelių gabaritų atliekų surinkimo aikštelių įrengimas (Želvos mstl., Petronių k., Kultuvėnų k.) ir Ukmergės mieste esančios didelių gabaritų atliekų surinkimo aikštelės plėtra.
2. Atliekoms priimti ir laikinai laikyti skirtų įrenginių, įrangos, atliekų surinkimo konteinerių įsigijimas.                    
3. Viešinimo kampanijos atliekų prevencijos ir tvarkymo temomis įgyvendinimas.</t>
  </si>
  <si>
    <t>2027 m. I ketv.</t>
  </si>
  <si>
    <r>
      <t xml:space="preserve">Jungtinės veiklos sutarties parengimas ir pasirašymas: 
bus paskirta už bendros veiklos organizavimą atsakinga savivaldybė (Trakų rajono savivaldybė) ir apibrėžtos jos kompetencijos, nustatyti visų partnerių įsipareigojimai. Trakų rajono savivaldybė bus atsakinga už regiono maršrutų žemėlapio parengimą, bendros duomenų valdymo sistemos sukūrimą, koordinavimą ir priežiūrą, taip pat analizę ir tyrimus, siekiant įvertinti turizmo </t>
    </r>
    <r>
      <rPr>
        <sz val="10"/>
        <rFont val="Times New Roman"/>
        <family val="1"/>
        <charset val="186"/>
      </rPr>
      <t xml:space="preserve">paslaugų kokybę ir poreikius, ir kt. </t>
    </r>
    <r>
      <rPr>
        <sz val="10"/>
        <rFont val="Times New Roman"/>
        <family val="1"/>
      </rPr>
      <t xml:space="preserve">Funkcinės zonos savivaldybėms bus nustatytos konkrečios funkcijos komunikacijos ir viešinimo srityse bei apibrėžtos veiklos, įtraukiant turizmo informacijos centrus. Bendra veikla apims regioninių turizmo maršrutų sukūrimą ir palaikymą (į maršrutus jungiami objektai, kurie pritaikomi lankymui investiciniais veiksmais bei jau pritaikyti objektai); sukurto maršrutų žemėlapio palaikymą / atnaujinimą; dalyvavimą parodose; turizmo renginių organizavimą; interaktyvių informacinių terminalų palaikymą ir kt. </t>
    </r>
  </si>
  <si>
    <t xml:space="preserve">Jungtinės veiklos sutarties parengimas ir pasirašymas:
bus paskirta už bendros veiklos organizavimą atsakinga savivaldybė (Švenčionių rajono savivaldybė) ir apibrėžtos jos kompetencijos, nustatyti visų partnerių įsipareigojimai. Švenčionių rajono savivaldybė bus atsakinga už bendros duomenų valdymo sistemos sukūrimą, koordinavimą ir priežiūrą, taip pat analizę ir tyrimus, siekiant įvertinti paslaugų kokybę ir poreikius, ir kt. Funkcinės zonos savivaldybėms bus nustatyti konkretūs įsipareigojimai, organizuojant viešųjų paslaugų smulkiajam ir vidutiniam verslui teikimą, užtikrinantys infrastruktūros sukūrimą ir paslaugų teikimą tikslinėms grupėms (informavimas, konsultavimas verslo pradžios, verslo plėtros ir kitais verslui aktualiais klausimais, mokymo, kvalifikacijos kėlimo ar perkvalifikavimo, metodinės paslaugos, teikiamos smulkiojo ir vidutinio verslo subjektams ir (arba) verslą pradėti ketinantiems fiziniams asmenims, taip pat patalpų, techninės ir biuro įrangos nuoma ir praktinė pagalba nuomojantiems šias patalpas smulkiojo ir vidutinio verslo subjektams). 
</t>
  </si>
  <si>
    <t>Europos geografinio centro pritaikymas švietimo paslaugų teikimui</t>
  </si>
  <si>
    <t>Gamtos objektų - Galvės ir Lukos ežerų - Trakuose pritaikymas lankyti:
1. Pėsčiųjų tako, einančio Galvės ir Lukos ežerų pakrante ties Pusiasalio pilimi tarp Karaimų g. 13 ir Karaimų g. 17, rekonstravimas.</t>
  </si>
  <si>
    <t>Galvės ir Lukos ežerų pritaikymas lankyti</t>
  </si>
  <si>
    <t xml:space="preserve">Europos geografinio centro gamtos draustinio ir jame esančio kultūros objekto Bernotų piliakalnio su papiliu ir gyvenvietės papiliu (unik. kodas 5663)  pritaikymas lankyti:
1. Takų įrengimas.      
2. Automobilių stovėjimo aikštelės įrengimas.       
</t>
  </si>
  <si>
    <t xml:space="preserve">Edukacinių erdvių sukūrimas, siekiant pagerinti švietimo paslaugų (vaikų formaliojo bei vaikų ir suaugusiųjų neformaliojo švietimo organizavimas) prieinamumą ir kokybę Elektrėnų, Švenčionių rajono, Vilniaus rajono ir Šalčininkų rajono savivaldybių gyventojams: 
1. Pastato (adresu: Plento g. 7 g., Šalčininkai) patalpų pritaikymas neformaliojo švietimo krypties: muzikos, dailės, choreografijos programoms vykdyti, menų netradicinėms ir integruotoms pamokoms organizuoti, kitai neformaliojo švietimo veiklai.
2. Pastato aplinkos sutvarkymas ir pritaikymas asmenims su negalia.                                                                                                                                                                                                                                                                   
3. Baldų, įrangos įsigijimas ir kt.
          </t>
  </si>
  <si>
    <t xml:space="preserve">R - Sukurtos arba atkurtos teritorijos, naudojamos ekonominei, rekreacinei ar turizmo paskirčiai (hektarai)
</t>
  </si>
  <si>
    <t>P - Sukurtos arba atkurtos atviros erdvės (kvadratiniai metrai)</t>
  </si>
  <si>
    <t>P - Integruoti teritorinio vystymo projektai (projektai)</t>
  </si>
  <si>
    <t xml:space="preserve">R - Sukurtos arba atkurtos teritorijos, naudojamos ekonominei, rekreacinei ar turizmo paskirčiai (Hektarai)
</t>
  </si>
  <si>
    <t>P -  Integruoti teritorinio vystymo projektai (projektai)</t>
  </si>
  <si>
    <t>R - Sukurtos arba atkurtos teritorijos, naudojamos ekonominei, rekreacinei ar turizmo paskirčiai (hektarai)</t>
  </si>
  <si>
    <t>P -  Sukurtos arba atkurtos atviros erdvės (kvadratiniai metrai)</t>
  </si>
  <si>
    <t xml:space="preserve">P - Integruoti teritorinio vystymo projektai (projektai) </t>
  </si>
  <si>
    <t>P - Dviračiams skirta infrastruktūra, kuriai suteikta parama (kilometrai)</t>
  </si>
  <si>
    <t xml:space="preserve">R - Dviračiams skirtos infrastruktūros metinis naudotojų skaičius (naudotojai per metus)                                     </t>
  </si>
  <si>
    <t xml:space="preserve">P - Integruoti teritorinio vystymo projektai (projektai)
</t>
  </si>
  <si>
    <t xml:space="preserve">R - Dviračiams skirtos infrastruktūros metinis naudotojų skaičius (naudotojai per metus)
</t>
  </si>
  <si>
    <t xml:space="preserve">R - Metinis konsoliduotų viešųjų paslaugų vartotojų skaičius (vartotojai per metus)          </t>
  </si>
  <si>
    <t>P - Sudarytų jungtinės veiklos sutarčių skaičius, vnt.</t>
  </si>
  <si>
    <t>R - Bendrai teikiamų viešųjų paslaugų skaičius, vnt.</t>
  </si>
  <si>
    <t xml:space="preserve">R - Metinis konsoliduotų viešųjų paslaugų vartotojų skaičius                 </t>
  </si>
  <si>
    <t>P - Naujų ar rekonstruotų pastatų, kurių pirminės energijos paklausa yra bent 20 % mažesnė, nei reikalauja energijos beveik nevartojantis pastatas, plotas (kv. m.)</t>
  </si>
  <si>
    <t xml:space="preserve">R - Metinis konsoliduotų viešųjų paslaugų vartotojų skaičius (vartotojai per metus)                 </t>
  </si>
  <si>
    <t xml:space="preserve">R - Metinis konsoliduotų viešųjų paslaugų vartotojų skaičius (vartotojai per metus)        </t>
  </si>
  <si>
    <t>P - Investicijos į rūšiuojamojo atliekų surinkimo įrenginius, eurai</t>
  </si>
  <si>
    <t>R - Surinktos atskirai išrūšiuotos atliekos, tonos per metus</t>
  </si>
  <si>
    <t>P - Įgyvendintos viešinimo kampanijos atliekų prevencijos ir tvarkymo temomis, skaičius</t>
  </si>
  <si>
    <t xml:space="preserve">Merkinės dvaro sodybos pritaikymas lankyti:
1. Pėsčiųjų takų įrengimas sodybos parke.
2. Lieptų prie Merkio upės įrengimas.
3. Poilsiaviečių ir pavėsinių, regyklos, informacinės infrastruktūros, mažosios architektūros, WC, vaizdo stebėjimo sistemos įrengimas ir kt. sodybos parke ir prie Merkio upės.
</t>
  </si>
  <si>
    <t xml:space="preserve">Jašiūnų dvaro sodybos peizažinio parko pritaikymas lankyti:
1. Pėsčiųjų takų įrengimas parke.
2. Liepto prie Merkio upės įrengimas.
3. Pavėsinių, poilsio zonos, informacinės infrastruktūros, mažosios architektūros, WC, vaizdo stebėjimo sistemos įrengimas ir kt. sodybos parke ir prie Merkio upės. 
</t>
  </si>
  <si>
    <t xml:space="preserve">Šalčininkėlių tvenkinio ir miško (teritorijos šalia Vladislavo Kozakevičiaus laisvalaikio ir sporto centro) pritaikymas lankyti:
1. Pėsčiųjų takų tvenkinio pakrantėje ir šalia tvenkinio modernizavimas ir naujų įrengimas.
2. Lieptų ir poilsiavietės šalia Šalčininkėlių tvenkinio įrengimas.
3. Automobilių stovėjimo aikštelės šalia Mokyklos g. įrengimas ir privažiavimo nuo Mokyklos g. iki šios automobilių stovėjimo aikštelės įrengimas.
4. Informacinės infrastruktūros, mažosios architektūros, WC, vaizdo stebėjimo sistemos įrengimas ir kt.
</t>
  </si>
  <si>
    <t xml:space="preserve">Vilkiškių dvaro sodybos ir parko pritaikymas lankyti:
1. Pėsčiųjų takų įrengimas parke.
2. Lieptų įrengimas prie Merkio upės.
3. Informacinės infrastruktūros, mažosios architektūros, vaizdo stebėjimo sistemos įrengimas, WC modernizavimas ir kt. sodybos parke ir prie Merkio upės.                  
</t>
  </si>
  <si>
    <t xml:space="preserve">Norviliškių pilies teritorijos pritaikymas lankyti: 
1. Pėsčiųjų takų įrengimas aplink pilį.
2. Automobilių stovėjimo aikštelės šalia Pilies g. įrengimas ir privažiavimo nuo Pilies g. iki automobilių stovėjimo aikštelės įrengimas.
3. Informacinės infrastruktūros, mažosios architektūros, vaizdo stebėjimo sistemos įrengimas ir kt.
</t>
  </si>
  <si>
    <t xml:space="preserve">Kultūros objektų - Kernavės senosios bažnyčios vietos, koplyčios, koplyčios-mauzoliejaus, Kernavės piliakalnio II (Mindaugo sostas), Kernavės piliakalnio III su gyvenviete (Lizdeikos kalnas), Kernavės piliakalnio (Aukuro kalnas), Kernavės piliakalnio IV (Pilies kalnas) pritaikymas lankyti:
1. Stovėjimo aikštelių prie Traidenio g., Mindaugo g.,  Gedimino g., Senovės g. įrengimas;
2. Gatvių (Kerniaus g., Traidenio g., Mindaugo g.,  Gedimino g., Senovės g.) nuo stovėjimo aikštelių link minėtų kultūros objektų modernizavimas, kartu įrengiant pėsčių ir dviračių takus.
3. Mažosios architektūros, WC įrengimas ir kt.
Gamtos objekto – Balto kalno atodangos (regyklos)  – pritaikymas lankyti:
1. Pajautos g. rekonstrukcija, įrengiant pėsčiųjų ir dviračių taką.
2. Automobilių stovėjimo aikštelės prie Pajautos g.  įrengimas.
3. Mažosios architektūros įrengimas ir kt.
</t>
  </si>
  <si>
    <t xml:space="preserve">Kultūros objektų, esančių Švenčionių mieste (Nalšios muziejus, Koplytėlė 1831 ir 1863 metų sukilimų aukoms atminti, ir kiti kultūros paveldo objektai (KVR unikalūs objektų kodai 2150, 10566, 12275, 2151, 10564)) pritaikymas lankyti:
1. Pėsčiųjų-dviračių tako nuo Kunos g. iki Adutiškio kelio įrengimas, sujungiant su esamais pėsčiųjų-dviračių takais, vedančiais link Cirkliškio dvaro sodybos ir Bėlio ežero, ir Mokyklos g. atkarpos nuo įrengiamo pėsčiųjų-dviračių tako iki sankryžos su Turgaus g. pertvarkymas į dviračių gatvę.
2. Poilsio zonų įrengimas greta tiesiamo tako, vaizdo stebėjimo sistemų įrengimas ir kt.  </t>
  </si>
  <si>
    <t xml:space="preserve">Mūšios upelio ir Kadrėnų tvenkinio pritaikymas lankyti:
1. Dviračių gatvės įrengimas nuo pagrindinio kelio A6 Kaunas-Zarasai-Daugpilis iki Mūšios upelio slėnyje esančio miško parko, mažosios architektūros įrengimas ir kt.
2. Kadrėnų tvenkinio paplūdimio pritaikymas lankyti: pėsčiųjų tako įrengimas nuo parkavimo aikštelės iki tvenkinio, liepto - terasos įrengimas, mažosios architektūros įrengimas ir kt.                                                                                                                                                </t>
  </si>
  <si>
    <t xml:space="preserve">Nemenčinės piliakalnio su priešpiliu pritaikymas lankyti:
1. Pėsčiųjų takų įrengimas.
2. Pėsčiųjų tiltelio kapitalinis remontas.
3. Automobilių stovėjimo aikštelės įrengimas.
4. Informacinės infrastruktūros ir mažosios architektūros įrengimas ir kt.    
</t>
  </si>
  <si>
    <t>Maišiagalos piliakalnio pritaikymas lankyti:
1. Privažiavimo kelių nuo Algirdo, Vilniaus ir Pakalnės gatvių Maišiagalos mst. iki Maišiagalos piliakalnio įrengimas.
2. Tiltelio per Dūkštos upę rekonstrukcija.
3. Automobilių stovėjimo aikštelės įrengimas.
4. Mažosios architektūros, informacinės infrastruktūros įrengimas, WC įrengimas ir kt. Infrastruktūros pritaikymas pagal universalaus dizaino principus.</t>
  </si>
  <si>
    <t xml:space="preserve">Vilnojos ežero rytinės pakrantės pritaikymas lankyti:
1. Liepto-terasos, poilsio zonų įrengimas.
2. Automobilių stovėjimo aikštelės nauja statyba.
3. Pažintinio tako nauja statyba.
4. Mažosios architektūros objektų, informacinės infrastruktūros, WC įrengimas ir kt.
</t>
  </si>
  <si>
    <t>Kūrybinių erdvių sukūrimas Norviliškėse, siekiant pagerinti viešąsias paslaugas smulkiajam ir vidutiniam verslui (toliau - SVV) ir jį skatinti Švenčionių rajono, Šalčininkų rajono ir Vilniaus rajono savivaldybėse:
1. Norviliškių pilies patalpų pritaikymas, įrengiant erdves, orientuotas į vizualiųjų menų (tapyba, fotografija) sritį, ir skirtas SVV, įskaitant nevyriausybines organizacijas, ir tokią veiklą ketinantiems pradėti gyventojams.
2. Baldų, įrangos įsigijimas ir kt.</t>
  </si>
  <si>
    <t>Kūrybinių industrijų erdvių pastatuose (Partizanų g. 2 Švenčionėlių mieste) įrengimas, siekiant pagerinti viešąsias paslaugas SVV ir jį skatinti Švenčionių rajono, Šalčininkų rajono ir Vilniaus rajono savivaldybėse:
1. Esamų pastatų kapitalinis remontas, įrengiant erdves, orientuotas į dirbtinio intelekto, informacinių technologijų, vizualiųjų menų (fotografija, grafika, dizainas ir kt.) sritis, ir skirtas SVV, įskaitant nevyriausybines organizacijas, ir tokią veiklą ketinantiems pradėti gyventojams.
2. Pastatų aplinkos sutvarkymas ir pritaikymas asmenims su negalia.
3. Baldų, įrangos įsigijimas ir kt.
4. Bendram funkcinės zonos savivaldybių viešųjų paslaugų SVV teikimui ir infrastruktūros valdymui skirtų IT įrankių sukūrimas.
5. Tyrimų, informavimo ir komunikacijos veiklų vykdymas (viešinimo priemonės, mokymai ir kt.).</t>
  </si>
  <si>
    <t xml:space="preserve">Gamtos objekto, Elektrėnų marių, pritaikymas lankyti:
1. Pėsčiųjų tako įrengimas nuo Rungos g. iki Elektrėnų marių (pontoninio tilto); pėsčiųjų tako, jungiančio Elektrėnų marių kabantį tiltą ir pontoninį tiltą, atnaujinimas ir pritaikymas asmenims su negalia; pėsčiųjų tako nuo Atgimimo a. iki Elektrėnų marių pakrantės Geibonių g. įrengimas.
2. Poilsio zonų, edukacinės erdvės ir Elektrėnų marių apžvalgos aikštelių įrengimas.
3. Automobilių stovėjimo aikštelių įrengimas ties Rungos g.
4. Informacinės infrastruktūros, mažosios architektūros elementų, WC įrengimas ir kt.     </t>
  </si>
  <si>
    <t xml:space="preserve">Gamtos objekto, Bevardžio ežero Elektrėnuose, pritaikymas lankyti:
1. Pėsčiųjų tako aplink Bevardžio ežero pakrantę įrengimas (ties Pergalės, Draugystės ir Šarkinės g.).
2. Automobilių stovėjimo aikštelės įrengimas (nauja statyba) ties Atgimimo aikšte.
3. Poilsio zonos ežero pakrantėje įrengimas.
4. Informacinės infrastruktūros, mažosios architektūros elementų, WC įrengimas ir kt.                                                                                                                                                                    </t>
  </si>
  <si>
    <t xml:space="preserve">2025 m. II ketv. </t>
  </si>
  <si>
    <t>Edukacinių erdvių sukūrimas, siekiant pagerinti švietimo paslaugų (vaikų formaliojo bei vaikų ir suaugusiųjų neformaliojo švietimo organizavimas) kokybę ir prieinamumą Ukmergės rajono ir Širvintų rajono savivaldybių gyventojams:
1. Siesikų dvaro sodybos mokyklos „Akademijos“ (Daugalių k. 1, Siesikų sen., Ukmergės r. savivaldybė) modernizavimas, pritaikant patalpas formaliajam vaikų švietimui (ugdymo sritis – socialinis ugdymas, dalykai: istorija, pilietiškumo pagrindai, socialinė pilietinė veikla, istorijos ir kraštotyros pamokos: pamokos, organizuojamos kitose aplinkose, integruota ugdymo veikla - sujungiant skirtingų dalykų pamokas) ir neformaliajam vaikų ir suaugusiųjų švietimui (istorija, kraštotyra ir kt.).
2. Būtinos įrangos, baldų įsigijimas ir kt.</t>
  </si>
  <si>
    <t>Jungtinė veikos sutartis dėl švietimo paslaugų kokybės ir prieinamumo didinimo</t>
  </si>
  <si>
    <t>1. Didelių gabaritų atliekų surinkimo aikštelių (Akmenynės k. Mickūnų sen., Bukiškio k. Avižienių sen., Merešlėnų k. Pagirių sen.) įrengimas.
2. Viešinimo kampanijos atliekų prevencijos ir tvarkymo temomis įgyvendinimas.</t>
  </si>
  <si>
    <t xml:space="preserve">1. Bendro Vilniaus regiono turizmo maršrutų žemėlapio sukūrimas.
2. Tyrimų, informavimo ir komunikacijos veiklų vykdymas (viešinimo priemonės, mokymai ir kt.).
3. Išmaniųjų technologijų diegimas, siekiant didinti turizmo informacijos paslaugų efektyvumą.
</t>
  </si>
  <si>
    <t xml:space="preserve">Gamtos objekto, Vievio ežero, pritaikymas lankyti:
1. Pėsčiųjų tako (nuo Lakštingalų g. 1 iki Kranto g. 1 (Lakštingalų, Vienuolyno, Kranto g.)) įrengimas.
2. Apžvalgos aikštelių įrengimas.
3. Poilsio zonos (Lakštingalų g. 1) įrengimas.
4. Automobilių stovėjimo aikštelės įrengimas (Lakštingalų g. 1).
5. Informacinės infrastruktūros, mažosios architektūros elementų, WC įrengimas ir kt. </t>
  </si>
  <si>
    <t xml:space="preserve">Prezidento Antano Smetonos dvaro muziejinio komplekso (Užugirio dvaro sodybos, vad. Užugirio kiemu, sodyba (kodas 797), rūmai (kodas 27607), garažas (kodas 27615), Lėno ežeras, Lietuvos Respublikos Prezidento Antano Smetonos Užugirio pradžios mokyklos pastatas (kodas 798)) pritaikymas lankyti:                                                                                                                                                    
1. Pėsčiųjų takų įrengimas Užugirio dvaro sodybos teritorijoje.
2. Liepto įrengimas.
3. Jungties iki garažo nuo privažiavimo link Užugirio dvaro sodybos rūmų įrengimas.
4. Privažiavimo prie Užugirio pradžios mokyklos pastato nuo krašto kelio Lėnas-Užulėnis (Nr. 4824) atnaujinimas.
5. Turistinių autobusų stovėjimo vietų šalia Užugirio pradžios mokyklos įrengimas (prie krašto kelio Lėnas-Užulėnis (Nr. 4824).
6. Automobilių stovėjimo aikštelės įrengimas prie Užugirio pradžios mokyklos.
7. Mažosios architektūros, atokvėpio zonos, įrengimas, WC įrengimas ir kt.
                                                                                                               </t>
  </si>
  <si>
    <t xml:space="preserve">Ukmergės senamiesčio (kodas 17116) kultūros objektų (senosios gaisrinės bokšto  (kodas 31799), Ukmergės kraštotyros muziejaus (kodas 33738), kultūros centro, Lietuvos nepriklausomybės paminklo (kodas 15795), Ukmergės pašto stoties statinių komplekso (kodas 25789) ir kt.), Ukmergės miesto gamtos objektų (Ukmergės piliakalnio (kodas 3539), Pilies parko, Šventosios upės, Sveikatos parko) pritaikymas lankyti:
1. Pakalnės g., jungiančios Vilniaus g. ir Pilies g. bei Vilniaus g. ir Šventosios upės pakrantę, rekonstrukcija.
2. Automobilių stovėjimo aikštelės Vilniaus g. ir Pakalnės g. sankirtoje rekonstrukcija, pritaikant ją autobusų parkavimui, automobilių stovėjimo vietų įrengimas Pakalnės g. Šventosios upės pakrantėje bei šalia kultūros centro.                            
3. Šventosios upės pažintinio pėsčiųjų tako tarp Vilniaus g. tilto ir pėsčiųjų tilto abiejose upės pusėse įrengimas su poilsio zonomis, baidarių sustojimo vietomis, maudyklomis, mažąją architektūra ir kt.
4. Pėsčiųjų tilto, jungiančio Šventosios upės pažintinį taką abiejose upės pusėse, atnaujinimas, pritaikant jį pagal universalaus dizaino principus.
5. Pėsčiųjų tako jungties nuo Šventosios upės pakrantės iki Sveikatos parko įrengimas.
6. Kelio "Mirabelių takas", skirto pėsčiųjų-dviračių eismui, atkarpos Šventosios upės pakrantėje nuo sutvarkytos jo dalies iki būsimo aplinkkelio sklypo ribos Ukmergės mieste (preliminarios koordinatės LKS-94: X: 6122898, Y: 5475631) kapitalinis remontas ir nauja statyba.
7. Pėsčiųjų tako jungties nuo Šventosios upės pakrantės iki Ukmergės pašto stoties statinių komplekso (Gėlių gatve iki Kauno g.) įrengimas.
8. Automobilių stovėjimo aikštelės šalia kelio "Mirabelių takas" statyba.
9. Mažosios architektūros įrengimas ir kt.                                                                                                                                                                                                                                                                                                             </t>
  </si>
  <si>
    <t xml:space="preserve">Skaitmeninio meno centro sukūrimas, siekiant pagerinti švietimo paslaugų (vaikų ir suaugusiųjų formaliojo bei neformaliojo švietimo organizavimas) prieinamumą ir kokybę Elektrėnų, Vilniaus rajono, Šalčininkų rajono ir Švenčionių rajono savivaldybių gyventojams: 
1. Pastato (adresu: Prano Noreikos  g. 20,  Elektrėnai)  konversija iš sandėliavimo paskirties į mokslo. Skaitmeninio meno centras bus pritaikytas fotografijos, vaizdinio, spaudos dizaino, taikomojo meno ir informacinių technologijų krypties švietimui.
2. Pastato aplinkos sutvarkymas ir pritaikymas asmenims su negalia.
3. Būtinos įrangos, baldų įsigijimas ir kt.
          </t>
  </si>
  <si>
    <t xml:space="preserve">Mokslo pažinimo centro sukūrimas, siekiant pagerinti švietimo paslaugų (vaikų formaliojo bei vaikų ir suaugusiųjų neformaliojo švietimo organizavimas) prieinamumą ir kokybę Elektrėnų, Švenčionių rajono, Vilniaus rajono  ir Šalčininkų rajono savivaldybių gyventojams:   
1. Pastato nauja statyba Jašiūnų miestelyje, Šalčininkų rajono savivaldybėje, ir pritaikymas Mokslo pažinimo centro veikloms vykdyti, įrengiant erdves ir atskiras zonas, skirtas astronomijos ir fizikos netradicinėms, integruotoms pamokoms organizuoti, kitai neformaliojo švietimo veiklai. Planuojama neformaliojo švietimo programų kryptis: kita.
2. Pastato aplinkos sutvarkymas ir pritaikymas asmenims su negalia.
3. Baldų ir įrangos įsigijimas ir kt.       
</t>
  </si>
  <si>
    <t xml:space="preserve">Edukacinių erdvių sukūrimas, siekiant pagerinti švietimo paslaugų (vaikų formaliojo bei vaikų ir suaugusiųjų neformaliojo švietimo organizavimas) prieinamumą ir kokybę Vilniaus rajono ir Ukmergės rajono savivaldybių gyventojams:
1. Esamo pastato (adresu Vilniaus g. 11, Širvintos) – buvusios gaisrinės stoties griovimo darbai ir naujo pastato statyba, įrengiant erdves technologijų (taikomojo meno, amatų, dizaino kt.) krypties švietimui.
2. Pastato aplinkos sutvarkymas ir pritaikymas asmenims su negalia.
2. Baldų, įrangos įsigijimas ir kt.
</t>
  </si>
  <si>
    <t>Edukacinių erdvių sukūrimas, siekiant pagerinti švietimo paslaugų (vaikų formaliojo bei vaikų ir suaugusiųjų neformaliojo švietimo organizavimas) prieinamumą ir kokybę Vilniaus rajono, Elektrėnų, Šalčininkų rajono, Širvintų rajono, Švenčionių rajono ir Ukmergės rajono savivaldybių gyventojams:
1. Tiksliųjų mokslų pažinimo centro sukūrimas, įrengiant erdves, skirtas tiksliųjų mokslų ir IT krypties švietimui pagal šias temas: geodezija, žemės matavimų specifika, IT (IT įrankių pritaikymas, kuriant išmaniuosius sprendinius, paremtus GIS duomenimis). Vyks paskaitos, seminarai, dirbtuvės moksleiviams ir suaugusiems. 
2. Lauko infrastruktūros sutvarkymas (takai, įrenginiai) ir pritaikymas asmenims su negalia.
3. Bendram funkcinės zonos savivaldybių švietimo paslaugų teikimui ir infrastruktūros valdymui skirtų IT įrankių sukūrimas.
4. Tyrimų, informavimo ir komunikacijos veiklų vykdymas (viešinimo priemonės, mokymai ir kt.).</t>
  </si>
  <si>
    <t>Jungtinės veiklos sutarties parengimas ir pasirašymas:
bus paskirta už bendros veiklos organizavimą atsakinga savivaldybė (Vilniaus rajono savivaldybė) ir apibrėžtos jos kompetencijos, nustatyti visų partnerių įsipareigojimai. Vilniaus rajono savivaldybė bus atsakinga už bendram funkcinės zonos savivaldybių švietimo paslaugų teikimui ir infrastruktūros valdymui skirtų IT įrankių sukūrimą, koordinavimą ir priežiūrą, taip pat analizę ir tyrimus, siekiant įvertinti paslaugų kokybę ir poreikius, ir kt. Funkcinės zonos savivaldybėms bus nustatyti konkretūs įsipareigojimai dėl pavėžėjimo, žmogiškųjų išteklių skyrimo, duomenų teikimo, infrastruktūros prieinamumo užtikrinimo ("tinklelio"), komunikacijos ir viešinimo bei apibrėžtos veiklos, įtraukiant bendrojo ugdymo mokyklas, trečiojo amžiaus universitetus, nevyriausybines organizacijas ir kt. Bus nustatyti konkretūs įsipareigojimai, užtikrinantys reikiamų ugdymo programų ir infrastruktūros sukūrimą ir paslaugų teikimą tikslinėms grupėms (vaikams ir suaugusiems), ir kt.</t>
  </si>
  <si>
    <t>Gamtos objekto - Širvintos upės ir aplink ją esančių gamtos ir kultūros objektų (stogastulpio, Lietuvos Respublikos 10-mečiui Nepriklausomybės aikštėje, paminklo žuvusiems kovose už Lietuvos Nepriklausomybę (R. Antinio skulptūra "Motina"), Lietuvos karių ir Lietuvos šaulių kapų, Beržės upelio) Širvintų mieste pritaikymas lankyti:
1. P. Cvirkos g. atkarpos (nuo sankryžos su Plento g. iki tilto per Širvintos upę)  remontas, kartu įrengiant takus, sujungiant su esamais pėsčiųjų ir dviračių takais, vedančiais aplink Širvintų upės tvenkinį.
2. Automobilių stovėjimo aikštelės P. Cvirkos g. (prie kapinių) įrengimas.
3. Esamos automobilių stovėjimo aikštelės P. Cvirkos g. remontas.
4. Atokvėpio zonų (poilsio aikštelių) prie upės įrengimas (ties Širvintos upės atkarpa tarp Totorių ir Zibalų g.).
5. Beždžionių tilto (pėsčiųjų perėjimui  nuo vienos upės kranto į  kitą) įrengimas (ties Širvintos upės atkarpa tarp Totorių ir Zibalų g.).
6. Automobilių stovėjimo aikštelės prie Zibalų g. įrengimas.
7. Viešojo tualeto įrengimas (prie Zibalų g. automobilių stovėjimo aikštelės).
8. Pėsčiųjų takų įrengimas palei Beržės upelį, sujungiant su takais aplink Širvintos upę.
9. Automobilių stovėjimo aikštelės Nepriklausomybės aikštėje įrengimas.
10. Pėsčiųjų tako nuo įrengiamos automobilių stovėjimo aikštelės Nepriklausomybės aikštėje iki stogastulpio įrengimas.
11. Poilsio (atokvėpio) zonos prie paminklo žuvusiems kovose už Lietuvos Nepriklausomybę įrengimas.
12 .Mažosios architektūros, informacinės infrastruktūros įrengimas ir kt. minėtiems objektams lankyti reikalingos infrastruktūros įrengimas.</t>
  </si>
  <si>
    <t xml:space="preserve">Kultūros objekto - Siesikų dvaro sodybos (kodas 806) pritaikymas lankyti: 
1. Privažiavimo kelio nuo regioninio kelio Kreiviai-Siesikai (Nr. 4813) iki Siesikų dvaro sodybos kapitalinis remontas.
2. Automobilių ir turistinių autobusų stovėjimo aikštelių įrengimas dvaro sodybos teritorijoje.                                                                                                                                                                          
3. Pėsčiųjų takų, parterio, privažiavimo prie pastatų atkūrimas ir nauja statyba.
4. Valčių prieplaukos Siesikų ežere įrengimas.
5. Mažosios architektūros įrengimas, WC įrengimas ir kt.                                                                                                                                                                                                                                                                                                              </t>
  </si>
  <si>
    <t xml:space="preserve">Šventupės dvaro sodybos (kodas 809) ir Šventupės dvaro parko (kodas 42021), Šventupės dvaro sodybos dvarininko namo (kodas 42015), Šventerečiaus šaltinio pritaikymas lankyti:                                                                                                                                                                                                           1. Pėsčiųjų takų dvaro parko teritorijoje įrengimas.
2. Atokvėpio vietos, apžvalgos aikštelių į Šventosios upės slėnį įrengimas.
3. Infrastruktūros pritaikymas pagal universalaus dizaino principus.
4. Mažosios architektūros įrengimas ir kt.                                                                                                                                                                                                                                                                  </t>
  </si>
  <si>
    <t>2024 IV m. ketv.</t>
  </si>
  <si>
    <t>2027 m. II ketv.</t>
  </si>
  <si>
    <t>2028 m. II ketv.</t>
  </si>
  <si>
    <t>2025 m. III ketv.</t>
  </si>
  <si>
    <t>2028 m. IV ketv.</t>
  </si>
  <si>
    <t>2029 m. II ketv.</t>
  </si>
  <si>
    <t>2028 m. III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</si>
</sst>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charset val="186"/>
      <scheme val="minor"/>
    </font>
    <font>
      <b/>
      <sz val="11"/>
      <name val="Times New Roman"/>
      <family val="1"/>
    </font>
    <font>
      <sz val="10"/>
      <name val="Times New Roman"/>
      <family val="1"/>
    </font>
    <font>
      <sz val="11"/>
      <name val="Times New Roman"/>
      <family val="1"/>
    </font>
    <font>
      <b/>
      <i/>
      <sz val="11"/>
      <name val="Times New Roman"/>
      <family val="1"/>
    </font>
    <font>
      <b/>
      <sz val="9"/>
      <name val="Times New Roman"/>
      <family val="1"/>
    </font>
    <font>
      <i/>
      <sz val="10"/>
      <name val="Times New Roman"/>
      <family val="1"/>
    </font>
    <font>
      <sz val="11"/>
      <color theme="1"/>
      <name val="Times New Roman"/>
      <family val="1"/>
      <charset val="186"/>
    </font>
    <font>
      <sz val="10"/>
      <color theme="1"/>
      <name val="Times New Roman"/>
      <family val="1"/>
    </font>
    <font>
      <b/>
      <sz val="9"/>
      <color theme="1"/>
      <name val="Times New Roman"/>
      <family val="1"/>
      <charset val="186"/>
    </font>
    <font>
      <sz val="10"/>
      <color theme="1"/>
      <name val="Times New Roman"/>
      <family val="1"/>
      <charset val="186"/>
    </font>
    <font>
      <sz val="11"/>
      <color theme="0" tint="-0.34998626667073579"/>
      <name val="Times New Roman"/>
      <family val="1"/>
    </font>
    <font>
      <sz val="11"/>
      <color theme="0" tint="-0.34998626667073579"/>
      <name val="Calibri"/>
      <family val="2"/>
      <charset val="186"/>
      <scheme val="minor"/>
    </font>
    <font>
      <sz val="10"/>
      <color theme="0" tint="-0.34998626667073579"/>
      <name val="Calibri"/>
      <family val="2"/>
      <charset val="186"/>
      <scheme val="minor"/>
    </font>
    <font>
      <sz val="10"/>
      <color theme="0" tint="-0.34998626667073579"/>
      <name val="Times New Roman"/>
      <family val="1"/>
      <charset val="186"/>
    </font>
    <font>
      <b/>
      <sz val="11"/>
      <color theme="0" tint="-0.34998626667073579"/>
      <name val="Times New Roman"/>
      <family val="1"/>
    </font>
    <font>
      <sz val="10"/>
      <color theme="0" tint="-0.34998626667073579"/>
      <name val="Times New Roman"/>
      <family val="1"/>
    </font>
    <font>
      <sz val="11"/>
      <color theme="0" tint="-0.34998626667073579"/>
      <name val="Times New Roman"/>
      <family val="1"/>
      <charset val="186"/>
    </font>
    <font>
      <b/>
      <sz val="10"/>
      <color theme="1"/>
      <name val="Times New Roman"/>
      <family val="1"/>
    </font>
    <font>
      <b/>
      <sz val="10"/>
      <name val="Times New Roman"/>
      <family val="1"/>
    </font>
    <font>
      <b/>
      <sz val="11"/>
      <color theme="0" tint="-0.34998626667073579"/>
      <name val="Times New Roman"/>
      <family val="1"/>
      <charset val="186"/>
    </font>
    <font>
      <sz val="11"/>
      <color theme="1"/>
      <name val="Calibri"/>
      <family val="2"/>
      <charset val="186"/>
      <scheme val="minor"/>
    </font>
    <font>
      <b/>
      <sz val="11"/>
      <color theme="2" tint="-0.249977111117893"/>
      <name val="Times New Roman"/>
      <family val="1"/>
      <charset val="186"/>
    </font>
    <font>
      <b/>
      <sz val="10"/>
      <name val="Times New Roman"/>
      <family val="1"/>
      <charset val="186"/>
    </font>
    <font>
      <b/>
      <sz val="11"/>
      <color theme="2" tint="-9.9978637043366805E-2"/>
      <name val="Times New Roman"/>
      <family val="1"/>
    </font>
    <font>
      <sz val="10"/>
      <name val="Times New Roman"/>
      <family val="1"/>
      <charset val="186"/>
    </font>
    <font>
      <sz val="10"/>
      <color rgb="FFFF0000"/>
      <name val="Times New Roman"/>
      <family val="1"/>
    </font>
  </fonts>
  <fills count="11">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DF0CF"/>
        <bgColor indexed="64"/>
      </patternFill>
    </fill>
    <fill>
      <patternFill patternType="solid">
        <fgColor theme="0" tint="-4.9989318521683403E-2"/>
        <bgColor indexed="64"/>
      </patternFill>
    </fill>
    <fill>
      <patternFill patternType="solid">
        <fgColor rgb="FFE1E1FF"/>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1" fillId="0" borderId="0" applyFont="0" applyFill="0" applyBorder="0" applyAlignment="0" applyProtection="0"/>
  </cellStyleXfs>
  <cellXfs count="90">
    <xf numFmtId="0" fontId="0" fillId="0" borderId="0" xfId="0"/>
    <xf numFmtId="0" fontId="3" fillId="0" borderId="0" xfId="0" applyFont="1"/>
    <xf numFmtId="0" fontId="5" fillId="4" borderId="1" xfId="0" applyFont="1" applyFill="1" applyBorder="1" applyAlignment="1">
      <alignment horizontal="center" vertical="center" wrapText="1"/>
    </xf>
    <xf numFmtId="0" fontId="3" fillId="2" borderId="1" xfId="0" applyFont="1" applyFill="1" applyBorder="1" applyAlignment="1">
      <alignment horizontal="center" wrapText="1"/>
    </xf>
    <xf numFmtId="0" fontId="7"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3" fontId="2" fillId="0" borderId="1" xfId="0" applyNumberFormat="1" applyFont="1" applyBorder="1" applyAlignment="1">
      <alignment horizontal="right" vertical="top" wrapText="1"/>
    </xf>
    <xf numFmtId="3" fontId="2" fillId="0" borderId="1" xfId="0" applyNumberFormat="1" applyFont="1" applyBorder="1" applyAlignment="1">
      <alignment horizontal="left" vertical="top" wrapText="1"/>
    </xf>
    <xf numFmtId="0" fontId="2" fillId="0" borderId="1" xfId="0" applyFont="1" applyBorder="1"/>
    <xf numFmtId="0" fontId="2" fillId="0" borderId="1" xfId="0" applyFont="1" applyBorder="1" applyAlignment="1">
      <alignment horizontal="center" vertical="top"/>
    </xf>
    <xf numFmtId="3" fontId="2" fillId="0" borderId="1" xfId="0" applyNumberFormat="1" applyFont="1" applyBorder="1" applyAlignment="1">
      <alignment horizontal="right" vertical="top"/>
    </xf>
    <xf numFmtId="0" fontId="2"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xf>
    <xf numFmtId="3" fontId="8" fillId="0" borderId="1" xfId="0" applyNumberFormat="1" applyFont="1" applyBorder="1" applyAlignment="1">
      <alignment horizontal="right" vertical="top"/>
    </xf>
    <xf numFmtId="0" fontId="8" fillId="0" borderId="1" xfId="0" applyFont="1" applyBorder="1" applyAlignment="1">
      <alignment horizontal="left" vertical="top"/>
    </xf>
    <xf numFmtId="3" fontId="2" fillId="0" borderId="1" xfId="0" applyNumberFormat="1" applyFont="1" applyBorder="1" applyAlignment="1">
      <alignment horizontal="left" vertical="top"/>
    </xf>
    <xf numFmtId="0" fontId="3" fillId="0" borderId="0" xfId="0" applyFont="1" applyAlignment="1">
      <alignment horizontal="left" vertical="top" wrapText="1"/>
    </xf>
    <xf numFmtId="0" fontId="1" fillId="0" borderId="0" xfId="0" applyFont="1" applyAlignment="1">
      <alignment horizontal="center"/>
    </xf>
    <xf numFmtId="0" fontId="7" fillId="2" borderId="1" xfId="0" applyFont="1" applyFill="1" applyBorder="1" applyAlignment="1">
      <alignment horizontal="center" wrapText="1"/>
    </xf>
    <xf numFmtId="0" fontId="1" fillId="3" borderId="0" xfId="0" applyFont="1" applyFill="1" applyAlignment="1">
      <alignment horizontal="left"/>
    </xf>
    <xf numFmtId="0" fontId="11" fillId="0" borderId="0" xfId="0" applyFont="1"/>
    <xf numFmtId="0" fontId="12" fillId="0" borderId="0" xfId="0" applyFont="1"/>
    <xf numFmtId="0" fontId="15" fillId="0" borderId="0" xfId="0" applyFont="1" applyAlignment="1">
      <alignment vertical="top"/>
    </xf>
    <xf numFmtId="0" fontId="15" fillId="0" borderId="0" xfId="0" applyFont="1" applyAlignment="1">
      <alignment horizontal="right" vertical="top"/>
    </xf>
    <xf numFmtId="0" fontId="16" fillId="0" borderId="0" xfId="0" applyFont="1" applyAlignment="1">
      <alignment vertical="top"/>
    </xf>
    <xf numFmtId="0" fontId="17" fillId="0" borderId="0" xfId="0" applyFont="1"/>
    <xf numFmtId="0" fontId="2" fillId="0" borderId="1" xfId="0" applyFont="1" applyBorder="1" applyAlignment="1">
      <alignment vertical="top"/>
    </xf>
    <xf numFmtId="3" fontId="20" fillId="0" borderId="0" xfId="0" applyNumberFormat="1" applyFont="1" applyAlignment="1">
      <alignment vertical="top"/>
    </xf>
    <xf numFmtId="0" fontId="8" fillId="0" borderId="1" xfId="0" applyFont="1" applyBorder="1" applyAlignment="1">
      <alignment vertical="top"/>
    </xf>
    <xf numFmtId="4" fontId="2" fillId="0" borderId="1" xfId="0" applyNumberFormat="1" applyFont="1" applyBorder="1" applyAlignment="1">
      <alignment horizontal="left" vertical="top" wrapText="1"/>
    </xf>
    <xf numFmtId="4" fontId="8" fillId="0" borderId="1" xfId="0" applyNumberFormat="1" applyFont="1" applyBorder="1" applyAlignment="1">
      <alignment horizontal="left" vertical="top" wrapText="1"/>
    </xf>
    <xf numFmtId="4" fontId="3" fillId="0" borderId="0" xfId="0" applyNumberFormat="1" applyFont="1"/>
    <xf numFmtId="0" fontId="13"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horizontal="left" vertical="center"/>
    </xf>
    <xf numFmtId="43" fontId="11" fillId="0" borderId="0" xfId="1" applyFont="1"/>
    <xf numFmtId="43" fontId="3" fillId="0" borderId="0" xfId="1" applyFont="1"/>
    <xf numFmtId="0" fontId="22" fillId="0" borderId="0" xfId="0" applyFont="1" applyAlignment="1">
      <alignment vertical="top"/>
    </xf>
    <xf numFmtId="0" fontId="8" fillId="0" borderId="1" xfId="0" applyFont="1" applyBorder="1" applyAlignment="1">
      <alignment horizontal="right" vertical="top"/>
    </xf>
    <xf numFmtId="0" fontId="2" fillId="4" borderId="1" xfId="0" applyFont="1" applyFill="1" applyBorder="1"/>
    <xf numFmtId="0" fontId="23" fillId="4" borderId="1" xfId="0" applyFont="1" applyFill="1" applyBorder="1" applyAlignment="1">
      <alignment horizontal="right"/>
    </xf>
    <xf numFmtId="3" fontId="23" fillId="4" borderId="1" xfId="0" applyNumberFormat="1" applyFont="1" applyFill="1" applyBorder="1"/>
    <xf numFmtId="0" fontId="20" fillId="0" borderId="0" xfId="0" applyFont="1" applyAlignment="1">
      <alignment vertical="top"/>
    </xf>
    <xf numFmtId="0" fontId="2" fillId="0" borderId="1" xfId="0" applyFont="1" applyBorder="1" applyAlignment="1">
      <alignment vertical="top" wrapText="1"/>
    </xf>
    <xf numFmtId="0" fontId="2" fillId="0" borderId="1" xfId="0" applyFont="1" applyBorder="1" applyAlignment="1">
      <alignment wrapText="1"/>
    </xf>
    <xf numFmtId="3" fontId="2" fillId="0" borderId="1" xfId="0" applyNumberFormat="1" applyFont="1" applyBorder="1" applyAlignment="1">
      <alignment vertical="top" wrapText="1"/>
    </xf>
    <xf numFmtId="43" fontId="2" fillId="0" borderId="1" xfId="1" applyFont="1" applyFill="1" applyBorder="1"/>
    <xf numFmtId="43" fontId="2" fillId="0" borderId="1" xfId="1" applyFont="1" applyFill="1" applyBorder="1" applyAlignment="1">
      <alignment horizontal="left" vertical="top" wrapText="1"/>
    </xf>
    <xf numFmtId="43" fontId="2" fillId="0" borderId="1" xfId="1" applyFont="1" applyFill="1" applyBorder="1" applyAlignment="1">
      <alignment horizontal="center" vertical="top" wrapText="1"/>
    </xf>
    <xf numFmtId="43" fontId="2" fillId="0" borderId="1" xfId="1" applyFont="1" applyFill="1" applyBorder="1" applyAlignment="1">
      <alignment horizontal="center" vertical="top"/>
    </xf>
    <xf numFmtId="43" fontId="2" fillId="0" borderId="1" xfId="1" applyFont="1" applyFill="1" applyBorder="1" applyAlignment="1">
      <alignment horizontal="right" vertical="top"/>
    </xf>
    <xf numFmtId="0" fontId="2" fillId="0" borderId="1" xfId="0" applyFont="1" applyBorder="1" applyAlignment="1">
      <alignment horizontal="right" vertical="top"/>
    </xf>
    <xf numFmtId="0" fontId="24" fillId="0" borderId="0" xfId="0" applyFont="1" applyAlignment="1">
      <alignment vertical="top"/>
    </xf>
    <xf numFmtId="0" fontId="26" fillId="0" borderId="1" xfId="0" applyFont="1" applyBorder="1" applyAlignment="1">
      <alignment horizontal="left" vertical="top" wrapText="1"/>
    </xf>
    <xf numFmtId="0" fontId="26" fillId="0" borderId="1" xfId="0" applyFont="1" applyBorder="1" applyAlignment="1">
      <alignment vertical="top"/>
    </xf>
    <xf numFmtId="0" fontId="26" fillId="0" borderId="1" xfId="0" applyFont="1" applyBorder="1" applyAlignment="1">
      <alignment horizontal="center" vertical="top" wrapText="1"/>
    </xf>
    <xf numFmtId="0" fontId="26" fillId="0" borderId="1" xfId="0" applyFont="1" applyBorder="1" applyAlignment="1">
      <alignment horizontal="center" vertical="top"/>
    </xf>
    <xf numFmtId="3" fontId="26" fillId="0" borderId="1" xfId="0" applyNumberFormat="1" applyFont="1" applyBorder="1" applyAlignment="1">
      <alignment horizontal="right" vertical="top"/>
    </xf>
    <xf numFmtId="3" fontId="2" fillId="0" borderId="1" xfId="0" applyNumberFormat="1" applyFont="1" applyBorder="1" applyAlignment="1">
      <alignment horizontal="center" vertical="top"/>
    </xf>
    <xf numFmtId="0" fontId="20" fillId="0" borderId="0" xfId="0" applyFont="1" applyAlignment="1">
      <alignment horizontal="left" vertical="top"/>
    </xf>
    <xf numFmtId="0" fontId="25" fillId="0" borderId="1" xfId="0" applyFont="1" applyBorder="1" applyAlignment="1">
      <alignment horizontal="left" vertical="top" wrapText="1"/>
    </xf>
    <xf numFmtId="0" fontId="2" fillId="0" borderId="1" xfId="1" applyNumberFormat="1" applyFont="1" applyFill="1" applyBorder="1" applyAlignment="1">
      <alignment horizontal="left" vertical="top" wrapText="1"/>
    </xf>
    <xf numFmtId="0" fontId="18" fillId="7"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8" fillId="9" borderId="6" xfId="0" applyFont="1" applyFill="1" applyBorder="1" applyAlignment="1">
      <alignment horizontal="left" vertical="center" wrapText="1"/>
    </xf>
    <xf numFmtId="0" fontId="18" fillId="9" borderId="7" xfId="0" applyFont="1" applyFill="1" applyBorder="1" applyAlignment="1">
      <alignment horizontal="left" vertical="center" wrapText="1"/>
    </xf>
    <xf numFmtId="0" fontId="18" fillId="9" borderId="8"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19" fillId="8" borderId="8" xfId="0" applyFont="1" applyFill="1" applyBorder="1" applyAlignment="1">
      <alignment horizontal="left" vertical="center" wrapText="1"/>
    </xf>
    <xf numFmtId="0" fontId="3" fillId="0" borderId="0" xfId="0" applyFont="1" applyAlignment="1">
      <alignment horizontal="left" vertical="top"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0" borderId="0" xfId="0" applyFont="1" applyAlignment="1">
      <alignment horizontal="center"/>
    </xf>
    <xf numFmtId="0" fontId="4" fillId="3" borderId="5" xfId="0" applyFont="1" applyFill="1" applyBorder="1" applyAlignment="1">
      <alignment horizontal="left"/>
    </xf>
    <xf numFmtId="0" fontId="1" fillId="3" borderId="5" xfId="0" applyFont="1" applyFill="1" applyBorder="1" applyAlignment="1">
      <alignment horizontal="left"/>
    </xf>
  </cellXfs>
  <cellStyles count="2">
    <cellStyle name="Įprastas" xfId="0" builtinId="0"/>
    <cellStyle name="Kablelis" xfId="1" builtinId="3"/>
  </cellStyles>
  <dxfs count="0"/>
  <tableStyles count="0" defaultTableStyle="TableStyleMedium2" defaultPivotStyle="PivotStyleLight16"/>
  <colors>
    <mruColors>
      <color rgb="FFFFCCFF"/>
      <color rgb="FFE1E1FF"/>
      <color rgb="FFCCCCFF"/>
      <color rgb="FFFDF0CF"/>
      <color rgb="FF0000CC"/>
      <color rgb="FFD9F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3"/>
  <sheetViews>
    <sheetView tabSelected="1" zoomScale="60" zoomScaleNormal="60" workbookViewId="0">
      <pane xSplit="2" ySplit="7" topLeftCell="C8" activePane="bottomRight" state="frozen"/>
      <selection pane="topRight" activeCell="C1" sqref="C1"/>
      <selection pane="bottomLeft" activeCell="A8" sqref="A8"/>
      <selection pane="bottomRight" activeCell="S6" sqref="S6"/>
    </sheetView>
  </sheetViews>
  <sheetFormatPr defaultColWidth="8.88671875" defaultRowHeight="13.8" x14ac:dyDescent="0.25"/>
  <cols>
    <col min="1" max="1" width="6.88671875" style="1" customWidth="1"/>
    <col min="2" max="2" width="14.5546875" style="1" customWidth="1"/>
    <col min="3" max="3" width="88.44140625" style="1" customWidth="1"/>
    <col min="4" max="4" width="13.21875" style="1" customWidth="1"/>
    <col min="5" max="5" width="23.33203125" style="1" customWidth="1"/>
    <col min="6" max="6" width="15.6640625" style="1" customWidth="1"/>
    <col min="7" max="7" width="16.44140625" style="1" customWidth="1"/>
    <col min="8" max="10" width="16.6640625" style="1" customWidth="1"/>
    <col min="11" max="11" width="15.33203125" style="1" customWidth="1"/>
    <col min="12" max="12" width="26.109375" style="1" customWidth="1"/>
    <col min="13" max="15" width="12.109375" style="1" customWidth="1"/>
    <col min="16" max="19" width="8.21875" style="23" customWidth="1"/>
    <col min="20" max="16384" width="8.88671875" style="1"/>
  </cols>
  <sheetData>
    <row r="1" spans="1:22" ht="43.8" customHeight="1" x14ac:dyDescent="0.25">
      <c r="L1" s="83" t="s">
        <v>135</v>
      </c>
      <c r="M1" s="83"/>
      <c r="N1" s="83"/>
      <c r="O1" s="19"/>
    </row>
    <row r="2" spans="1:22" ht="19.8" customHeight="1" x14ac:dyDescent="0.25">
      <c r="A2" s="87" t="s">
        <v>56</v>
      </c>
      <c r="B2" s="87"/>
      <c r="C2" s="87"/>
      <c r="D2" s="87"/>
      <c r="E2" s="87"/>
      <c r="F2" s="87"/>
      <c r="G2" s="87"/>
      <c r="H2" s="87"/>
      <c r="I2" s="87"/>
      <c r="J2" s="87"/>
      <c r="K2" s="87"/>
      <c r="L2" s="87"/>
      <c r="M2" s="87"/>
      <c r="N2" s="87"/>
      <c r="O2" s="20"/>
    </row>
    <row r="3" spans="1:22" ht="14.4" x14ac:dyDescent="0.3">
      <c r="A3" s="88"/>
      <c r="B3" s="89"/>
      <c r="C3" s="89"/>
      <c r="D3" s="89"/>
      <c r="E3" s="89"/>
      <c r="F3" s="89"/>
      <c r="G3" s="89"/>
      <c r="H3" s="89"/>
      <c r="I3" s="89"/>
      <c r="J3" s="89"/>
      <c r="K3" s="89"/>
      <c r="L3" s="89"/>
      <c r="M3" s="89"/>
      <c r="N3" s="89"/>
      <c r="O3" s="22"/>
    </row>
    <row r="4" spans="1:22" ht="31.8" customHeight="1" x14ac:dyDescent="0.3">
      <c r="A4" s="84" t="s">
        <v>0</v>
      </c>
      <c r="B4" s="84" t="s">
        <v>14</v>
      </c>
      <c r="C4" s="84" t="s">
        <v>1</v>
      </c>
      <c r="D4" s="84" t="s">
        <v>15</v>
      </c>
      <c r="E4" s="84" t="s">
        <v>17</v>
      </c>
      <c r="F4" s="76" t="s">
        <v>2</v>
      </c>
      <c r="G4" s="76"/>
      <c r="H4" s="76" t="s">
        <v>12</v>
      </c>
      <c r="I4" s="76"/>
      <c r="J4" s="76"/>
      <c r="K4" s="76"/>
      <c r="L4" s="76" t="s">
        <v>3</v>
      </c>
      <c r="M4" s="76"/>
      <c r="N4" s="76"/>
      <c r="O4" s="69" t="s">
        <v>59</v>
      </c>
      <c r="P4" s="24"/>
    </row>
    <row r="5" spans="1:22" ht="14.4" x14ac:dyDescent="0.3">
      <c r="A5" s="85"/>
      <c r="B5" s="85"/>
      <c r="C5" s="85"/>
      <c r="D5" s="85"/>
      <c r="E5" s="85"/>
      <c r="F5" s="84" t="s">
        <v>4</v>
      </c>
      <c r="G5" s="84" t="s">
        <v>5</v>
      </c>
      <c r="H5" s="84" t="s">
        <v>6</v>
      </c>
      <c r="I5" s="76" t="s">
        <v>7</v>
      </c>
      <c r="J5" s="76"/>
      <c r="K5" s="76"/>
      <c r="L5" s="84" t="s">
        <v>8</v>
      </c>
      <c r="M5" s="84" t="s">
        <v>9</v>
      </c>
      <c r="N5" s="84" t="s">
        <v>10</v>
      </c>
      <c r="O5" s="70"/>
      <c r="P5" s="24"/>
    </row>
    <row r="6" spans="1:22" ht="57" x14ac:dyDescent="0.3">
      <c r="A6" s="86"/>
      <c r="B6" s="86"/>
      <c r="C6" s="86"/>
      <c r="D6" s="86"/>
      <c r="E6" s="86"/>
      <c r="F6" s="86"/>
      <c r="G6" s="86"/>
      <c r="H6" s="86"/>
      <c r="I6" s="2" t="s">
        <v>11</v>
      </c>
      <c r="J6" s="2" t="s">
        <v>16</v>
      </c>
      <c r="K6" s="2" t="s">
        <v>13</v>
      </c>
      <c r="L6" s="86"/>
      <c r="M6" s="86"/>
      <c r="N6" s="86"/>
      <c r="O6" s="71"/>
      <c r="P6" s="24"/>
    </row>
    <row r="7" spans="1:22" ht="14.4" x14ac:dyDescent="0.3">
      <c r="A7" s="3">
        <v>1</v>
      </c>
      <c r="B7" s="3">
        <v>2</v>
      </c>
      <c r="C7" s="3">
        <v>3</v>
      </c>
      <c r="D7" s="3">
        <v>4</v>
      </c>
      <c r="E7" s="3">
        <v>5</v>
      </c>
      <c r="F7" s="3">
        <v>6</v>
      </c>
      <c r="G7" s="3">
        <v>7</v>
      </c>
      <c r="H7" s="3">
        <v>8</v>
      </c>
      <c r="I7" s="3">
        <v>9</v>
      </c>
      <c r="J7" s="3">
        <v>10</v>
      </c>
      <c r="K7" s="3">
        <v>11</v>
      </c>
      <c r="L7" s="3">
        <v>12</v>
      </c>
      <c r="M7" s="3">
        <v>13</v>
      </c>
      <c r="N7" s="3">
        <v>14</v>
      </c>
      <c r="O7" s="21">
        <v>15</v>
      </c>
      <c r="P7" s="24"/>
    </row>
    <row r="8" spans="1:22" s="37" customFormat="1" x14ac:dyDescent="0.3">
      <c r="A8" s="72" t="s">
        <v>57</v>
      </c>
      <c r="B8" s="72"/>
      <c r="C8" s="72"/>
      <c r="D8" s="72"/>
      <c r="E8" s="72"/>
      <c r="F8" s="72"/>
      <c r="G8" s="72"/>
      <c r="H8" s="72"/>
      <c r="I8" s="72"/>
      <c r="J8" s="72"/>
      <c r="K8" s="72"/>
      <c r="L8" s="72"/>
      <c r="M8" s="72"/>
      <c r="N8" s="72"/>
      <c r="O8" s="72"/>
      <c r="P8" s="35"/>
      <c r="Q8" s="36"/>
      <c r="R8" s="36"/>
      <c r="S8" s="36"/>
    </row>
    <row r="9" spans="1:22" s="37" customFormat="1" x14ac:dyDescent="0.3">
      <c r="A9" s="73" t="s">
        <v>60</v>
      </c>
      <c r="B9" s="73"/>
      <c r="C9" s="73"/>
      <c r="D9" s="73"/>
      <c r="E9" s="73"/>
      <c r="F9" s="73"/>
      <c r="G9" s="73"/>
      <c r="H9" s="73"/>
      <c r="I9" s="73"/>
      <c r="J9" s="73"/>
      <c r="K9" s="73"/>
      <c r="L9" s="73"/>
      <c r="M9" s="73"/>
      <c r="N9" s="73"/>
      <c r="O9" s="73"/>
      <c r="P9" s="35"/>
      <c r="Q9" s="36"/>
      <c r="R9" s="36"/>
      <c r="S9" s="36"/>
    </row>
    <row r="10" spans="1:22" s="37" customFormat="1" x14ac:dyDescent="0.3">
      <c r="A10" s="74" t="s">
        <v>58</v>
      </c>
      <c r="B10" s="74"/>
      <c r="C10" s="74"/>
      <c r="D10" s="74"/>
      <c r="E10" s="74"/>
      <c r="F10" s="74"/>
      <c r="G10" s="74"/>
      <c r="H10" s="74"/>
      <c r="I10" s="74"/>
      <c r="J10" s="74"/>
      <c r="K10" s="74"/>
      <c r="L10" s="74"/>
      <c r="M10" s="74"/>
      <c r="N10" s="74"/>
      <c r="O10" s="74"/>
      <c r="P10" s="35"/>
      <c r="Q10" s="36"/>
      <c r="R10" s="36"/>
      <c r="S10" s="36"/>
    </row>
    <row r="11" spans="1:22" s="37" customFormat="1" x14ac:dyDescent="0.3">
      <c r="A11" s="68" t="s">
        <v>103</v>
      </c>
      <c r="B11" s="75"/>
      <c r="C11" s="75"/>
      <c r="D11" s="75"/>
      <c r="E11" s="75"/>
      <c r="F11" s="75"/>
      <c r="G11" s="75"/>
      <c r="H11" s="75"/>
      <c r="I11" s="75"/>
      <c r="J11" s="75"/>
      <c r="K11" s="75"/>
      <c r="L11" s="75"/>
      <c r="M11" s="75"/>
      <c r="N11" s="75"/>
      <c r="O11" s="75"/>
      <c r="P11" s="35"/>
      <c r="Q11" s="36"/>
      <c r="R11" s="36"/>
      <c r="S11" s="36"/>
    </row>
    <row r="12" spans="1:22" ht="96.6" customHeight="1" x14ac:dyDescent="0.25">
      <c r="A12" s="48" t="s">
        <v>77</v>
      </c>
      <c r="B12" s="5" t="s">
        <v>101</v>
      </c>
      <c r="C12" s="5" t="s">
        <v>207</v>
      </c>
      <c r="D12" s="6" t="s">
        <v>18</v>
      </c>
      <c r="E12" s="5" t="s">
        <v>19</v>
      </c>
      <c r="F12" s="6" t="s">
        <v>22</v>
      </c>
      <c r="G12" s="6" t="s">
        <v>20</v>
      </c>
      <c r="H12" s="7">
        <v>3596000</v>
      </c>
      <c r="I12" s="7">
        <v>1798000</v>
      </c>
      <c r="J12" s="7">
        <v>1258600</v>
      </c>
      <c r="K12" s="7">
        <v>539400</v>
      </c>
      <c r="L12" s="5" t="s">
        <v>172</v>
      </c>
      <c r="M12" s="5" t="s">
        <v>40</v>
      </c>
      <c r="N12" s="32">
        <v>8.61</v>
      </c>
      <c r="O12" s="5"/>
      <c r="P12" s="25">
        <f>H12*100/$H$12</f>
        <v>100</v>
      </c>
      <c r="Q12" s="25">
        <f t="shared" ref="Q12:S12" si="0">I12*100/$H$12</f>
        <v>50</v>
      </c>
      <c r="R12" s="25">
        <f t="shared" si="0"/>
        <v>35</v>
      </c>
      <c r="S12" s="25">
        <f t="shared" si="0"/>
        <v>15</v>
      </c>
      <c r="V12" s="34"/>
    </row>
    <row r="13" spans="1:22" ht="43.8" customHeight="1" x14ac:dyDescent="0.25">
      <c r="A13" s="49"/>
      <c r="B13" s="5"/>
      <c r="C13" s="5"/>
      <c r="D13" s="6"/>
      <c r="E13" s="5"/>
      <c r="F13" s="6"/>
      <c r="G13" s="6"/>
      <c r="H13" s="7"/>
      <c r="I13" s="7"/>
      <c r="J13" s="7"/>
      <c r="K13" s="7"/>
      <c r="L13" s="5" t="s">
        <v>173</v>
      </c>
      <c r="M13" s="5" t="s">
        <v>40</v>
      </c>
      <c r="N13" s="32">
        <v>51000</v>
      </c>
      <c r="O13" s="8"/>
    </row>
    <row r="14" spans="1:22" ht="36.6" customHeight="1" x14ac:dyDescent="0.25">
      <c r="A14" s="49"/>
      <c r="B14" s="5"/>
      <c r="C14" s="5"/>
      <c r="D14" s="6"/>
      <c r="E14" s="5"/>
      <c r="F14" s="6"/>
      <c r="G14" s="6"/>
      <c r="H14" s="7"/>
      <c r="I14" s="7"/>
      <c r="J14" s="7"/>
      <c r="K14" s="7"/>
      <c r="L14" s="5" t="s">
        <v>174</v>
      </c>
      <c r="M14" s="5" t="s">
        <v>40</v>
      </c>
      <c r="N14" s="32">
        <v>1</v>
      </c>
      <c r="O14" s="5"/>
    </row>
    <row r="15" spans="1:22" ht="70.2" customHeight="1" x14ac:dyDescent="0.25">
      <c r="A15" s="29" t="s">
        <v>78</v>
      </c>
      <c r="B15" s="5" t="s">
        <v>21</v>
      </c>
      <c r="C15" s="5" t="s">
        <v>208</v>
      </c>
      <c r="D15" s="6" t="s">
        <v>18</v>
      </c>
      <c r="E15" s="5" t="s">
        <v>19</v>
      </c>
      <c r="F15" s="6" t="s">
        <v>39</v>
      </c>
      <c r="G15" s="10" t="s">
        <v>20</v>
      </c>
      <c r="H15" s="11">
        <v>980000</v>
      </c>
      <c r="I15" s="11">
        <v>490000</v>
      </c>
      <c r="J15" s="11">
        <v>343000</v>
      </c>
      <c r="K15" s="11">
        <v>147000</v>
      </c>
      <c r="L15" s="5" t="s">
        <v>175</v>
      </c>
      <c r="M15" s="5" t="s">
        <v>40</v>
      </c>
      <c r="N15" s="32">
        <v>3.1379999999999999</v>
      </c>
      <c r="O15" s="5"/>
      <c r="P15" s="25">
        <f>H15*100/$H$15</f>
        <v>100</v>
      </c>
      <c r="Q15" s="25">
        <f t="shared" ref="Q15:S15" si="1">I15*100/$H$15</f>
        <v>50</v>
      </c>
      <c r="R15" s="25">
        <f t="shared" si="1"/>
        <v>35</v>
      </c>
      <c r="S15" s="25">
        <f t="shared" si="1"/>
        <v>15</v>
      </c>
    </row>
    <row r="16" spans="1:22" ht="39.6" x14ac:dyDescent="0.25">
      <c r="A16" s="9"/>
      <c r="B16" s="5"/>
      <c r="C16" s="5"/>
      <c r="D16" s="6"/>
      <c r="E16" s="5"/>
      <c r="F16" s="10"/>
      <c r="G16" s="10"/>
      <c r="H16" s="11"/>
      <c r="I16" s="11"/>
      <c r="J16" s="11"/>
      <c r="K16" s="11"/>
      <c r="L16" s="5" t="s">
        <v>173</v>
      </c>
      <c r="M16" s="5" t="s">
        <v>40</v>
      </c>
      <c r="N16" s="32">
        <v>20000</v>
      </c>
      <c r="O16" s="8"/>
    </row>
    <row r="17" spans="1:19" ht="32.4" customHeight="1" x14ac:dyDescent="0.25">
      <c r="A17" s="9"/>
      <c r="B17" s="5"/>
      <c r="C17" s="5"/>
      <c r="D17" s="6"/>
      <c r="E17" s="5"/>
      <c r="F17" s="10"/>
      <c r="G17" s="10"/>
      <c r="H17" s="11"/>
      <c r="I17" s="11"/>
      <c r="J17" s="11"/>
      <c r="K17" s="11"/>
      <c r="L17" s="5" t="s">
        <v>174</v>
      </c>
      <c r="M17" s="5" t="s">
        <v>40</v>
      </c>
      <c r="N17" s="32">
        <v>1</v>
      </c>
      <c r="O17" s="5"/>
    </row>
    <row r="18" spans="1:19" ht="84.6" customHeight="1" x14ac:dyDescent="0.25">
      <c r="A18" s="48" t="s">
        <v>79</v>
      </c>
      <c r="B18" s="5" t="s">
        <v>102</v>
      </c>
      <c r="C18" s="5" t="s">
        <v>214</v>
      </c>
      <c r="D18" s="6" t="s">
        <v>18</v>
      </c>
      <c r="E18" s="5" t="s">
        <v>19</v>
      </c>
      <c r="F18" s="6" t="s">
        <v>209</v>
      </c>
      <c r="G18" s="6" t="s">
        <v>20</v>
      </c>
      <c r="H18" s="7">
        <v>2205858</v>
      </c>
      <c r="I18" s="7">
        <v>1102929</v>
      </c>
      <c r="J18" s="7">
        <v>772050</v>
      </c>
      <c r="K18" s="7">
        <v>330879</v>
      </c>
      <c r="L18" s="5" t="s">
        <v>175</v>
      </c>
      <c r="M18" s="5" t="s">
        <v>40</v>
      </c>
      <c r="N18" s="32">
        <v>4.03</v>
      </c>
      <c r="O18" s="5"/>
      <c r="P18" s="25">
        <f>H18*100/$H$18</f>
        <v>100</v>
      </c>
      <c r="Q18" s="25">
        <f t="shared" ref="Q18:S18" si="2">I18*100/$H$18</f>
        <v>50</v>
      </c>
      <c r="R18" s="25">
        <f t="shared" si="2"/>
        <v>34.999986399849853</v>
      </c>
      <c r="S18" s="25">
        <f t="shared" si="2"/>
        <v>15.000013600150146</v>
      </c>
    </row>
    <row r="19" spans="1:19" ht="39.6" x14ac:dyDescent="0.25">
      <c r="A19" s="9"/>
      <c r="B19" s="5"/>
      <c r="C19" s="5"/>
      <c r="D19" s="6"/>
      <c r="E19" s="5"/>
      <c r="F19" s="10"/>
      <c r="G19" s="10"/>
      <c r="H19" s="11"/>
      <c r="I19" s="11"/>
      <c r="J19" s="11"/>
      <c r="K19" s="11"/>
      <c r="L19" s="5" t="s">
        <v>173</v>
      </c>
      <c r="M19" s="5" t="s">
        <v>40</v>
      </c>
      <c r="N19" s="32">
        <v>38000</v>
      </c>
      <c r="O19" s="8"/>
    </row>
    <row r="20" spans="1:19" ht="26.4" x14ac:dyDescent="0.25">
      <c r="A20" s="9"/>
      <c r="B20" s="5"/>
      <c r="C20" s="5"/>
      <c r="D20" s="6"/>
      <c r="E20" s="5"/>
      <c r="F20" s="10"/>
      <c r="G20" s="10"/>
      <c r="H20" s="11"/>
      <c r="I20" s="11"/>
      <c r="J20" s="11"/>
      <c r="K20" s="11"/>
      <c r="L20" s="5" t="s">
        <v>176</v>
      </c>
      <c r="M20" s="5" t="s">
        <v>40</v>
      </c>
      <c r="N20" s="32">
        <v>1</v>
      </c>
      <c r="O20" s="5"/>
    </row>
    <row r="21" spans="1:19" ht="92.4" x14ac:dyDescent="0.25">
      <c r="A21" s="29" t="s">
        <v>80</v>
      </c>
      <c r="B21" s="5" t="s">
        <v>111</v>
      </c>
      <c r="C21" s="5" t="s">
        <v>194</v>
      </c>
      <c r="D21" s="6" t="s">
        <v>18</v>
      </c>
      <c r="E21" s="5" t="s">
        <v>29</v>
      </c>
      <c r="F21" s="10" t="s">
        <v>22</v>
      </c>
      <c r="G21" s="10" t="s">
        <v>23</v>
      </c>
      <c r="H21" s="11">
        <v>1000000</v>
      </c>
      <c r="I21" s="11">
        <v>500000</v>
      </c>
      <c r="J21" s="11">
        <v>350000</v>
      </c>
      <c r="K21" s="11">
        <v>150000</v>
      </c>
      <c r="L21" s="5" t="s">
        <v>177</v>
      </c>
      <c r="M21" s="12">
        <v>0</v>
      </c>
      <c r="N21" s="32">
        <v>17.364699999999999</v>
      </c>
      <c r="O21" s="5"/>
      <c r="P21" s="25">
        <f>H21*100/H21</f>
        <v>100</v>
      </c>
      <c r="Q21" s="25">
        <f>I21*100/H21</f>
        <v>50</v>
      </c>
      <c r="R21" s="25">
        <f>J21*100/H21</f>
        <v>35</v>
      </c>
      <c r="S21" s="25">
        <f>K21*100/H21</f>
        <v>15</v>
      </c>
    </row>
    <row r="22" spans="1:19" ht="29.4" customHeight="1" x14ac:dyDescent="0.25">
      <c r="A22" s="9"/>
      <c r="B22" s="5"/>
      <c r="C22" s="5"/>
      <c r="D22" s="6"/>
      <c r="E22" s="5"/>
      <c r="F22" s="10"/>
      <c r="G22" s="10"/>
      <c r="H22" s="11"/>
      <c r="I22" s="11"/>
      <c r="J22" s="11"/>
      <c r="K22" s="11"/>
      <c r="L22" s="5" t="s">
        <v>174</v>
      </c>
      <c r="M22" s="12">
        <v>0</v>
      </c>
      <c r="N22" s="32">
        <v>1</v>
      </c>
      <c r="O22" s="5"/>
    </row>
    <row r="23" spans="1:19" ht="39.6" x14ac:dyDescent="0.25">
      <c r="A23" s="9"/>
      <c r="B23" s="5"/>
      <c r="C23" s="5"/>
      <c r="D23" s="6"/>
      <c r="E23" s="5"/>
      <c r="F23" s="10"/>
      <c r="G23" s="10"/>
      <c r="H23" s="11"/>
      <c r="I23" s="11"/>
      <c r="J23" s="11"/>
      <c r="K23" s="11"/>
      <c r="L23" s="5" t="s">
        <v>173</v>
      </c>
      <c r="M23" s="12">
        <v>0</v>
      </c>
      <c r="N23" s="32">
        <v>173647</v>
      </c>
      <c r="O23" s="8"/>
    </row>
    <row r="24" spans="1:19" ht="79.2" x14ac:dyDescent="0.25">
      <c r="A24" s="29" t="s">
        <v>81</v>
      </c>
      <c r="B24" s="5" t="s">
        <v>47</v>
      </c>
      <c r="C24" s="5" t="s">
        <v>195</v>
      </c>
      <c r="D24" s="6" t="s">
        <v>18</v>
      </c>
      <c r="E24" s="5" t="s">
        <v>136</v>
      </c>
      <c r="F24" s="10" t="s">
        <v>22</v>
      </c>
      <c r="G24" s="10" t="s">
        <v>23</v>
      </c>
      <c r="H24" s="11">
        <v>500000</v>
      </c>
      <c r="I24" s="11">
        <v>250000</v>
      </c>
      <c r="J24" s="11">
        <v>175000</v>
      </c>
      <c r="K24" s="11">
        <v>75000</v>
      </c>
      <c r="L24" s="5" t="s">
        <v>177</v>
      </c>
      <c r="M24" s="12">
        <v>0</v>
      </c>
      <c r="N24" s="32">
        <v>12.295199999999999</v>
      </c>
      <c r="O24" s="5"/>
      <c r="P24" s="25">
        <f>H24*100/H24</f>
        <v>100</v>
      </c>
      <c r="Q24" s="25">
        <f>I24*100/H24</f>
        <v>50</v>
      </c>
      <c r="R24" s="25">
        <f>J24*100/H24</f>
        <v>35</v>
      </c>
      <c r="S24" s="25">
        <f>K24*100/H24</f>
        <v>15</v>
      </c>
    </row>
    <row r="25" spans="1:19" ht="26.4" x14ac:dyDescent="0.25">
      <c r="A25" s="9"/>
      <c r="B25" s="5"/>
      <c r="C25" s="5"/>
      <c r="D25" s="6"/>
      <c r="E25" s="5"/>
      <c r="F25" s="10"/>
      <c r="G25" s="10"/>
      <c r="H25" s="11"/>
      <c r="I25" s="11"/>
      <c r="J25" s="11"/>
      <c r="K25" s="11"/>
      <c r="L25" s="5" t="s">
        <v>176</v>
      </c>
      <c r="M25" s="12">
        <v>0</v>
      </c>
      <c r="N25" s="32">
        <v>1</v>
      </c>
      <c r="O25" s="5"/>
    </row>
    <row r="26" spans="1:19" ht="39.6" x14ac:dyDescent="0.25">
      <c r="A26" s="9"/>
      <c r="B26" s="5"/>
      <c r="C26" s="5"/>
      <c r="D26" s="6"/>
      <c r="E26" s="5"/>
      <c r="F26" s="10"/>
      <c r="G26" s="10"/>
      <c r="H26" s="11"/>
      <c r="I26" s="11"/>
      <c r="J26" s="11"/>
      <c r="K26" s="11"/>
      <c r="L26" s="5" t="s">
        <v>178</v>
      </c>
      <c r="M26" s="12">
        <v>0</v>
      </c>
      <c r="N26" s="32">
        <v>122952</v>
      </c>
      <c r="O26" s="8"/>
    </row>
    <row r="27" spans="1:19" ht="96" customHeight="1" x14ac:dyDescent="0.25">
      <c r="A27" s="29" t="s">
        <v>82</v>
      </c>
      <c r="B27" s="5" t="s">
        <v>112</v>
      </c>
      <c r="C27" s="5" t="s">
        <v>196</v>
      </c>
      <c r="D27" s="6" t="s">
        <v>18</v>
      </c>
      <c r="E27" s="5" t="s">
        <v>29</v>
      </c>
      <c r="F27" s="10" t="s">
        <v>22</v>
      </c>
      <c r="G27" s="10" t="s">
        <v>23</v>
      </c>
      <c r="H27" s="11">
        <v>1080180</v>
      </c>
      <c r="I27" s="11">
        <v>540090</v>
      </c>
      <c r="J27" s="11">
        <v>378063</v>
      </c>
      <c r="K27" s="11">
        <v>162027</v>
      </c>
      <c r="L27" s="5" t="s">
        <v>177</v>
      </c>
      <c r="M27" s="12">
        <v>0</v>
      </c>
      <c r="N27" s="32">
        <v>6.4507000000000003</v>
      </c>
      <c r="O27" s="5"/>
      <c r="P27" s="25">
        <f>H27*100/H27</f>
        <v>100</v>
      </c>
      <c r="Q27" s="25">
        <f>I27*100/H27</f>
        <v>50</v>
      </c>
      <c r="R27" s="25">
        <f>J27*100/H27</f>
        <v>35</v>
      </c>
      <c r="S27" s="25">
        <f>K27*100/H27</f>
        <v>15</v>
      </c>
    </row>
    <row r="28" spans="1:19" ht="37.200000000000003" customHeight="1" x14ac:dyDescent="0.25">
      <c r="A28" s="9"/>
      <c r="B28" s="5"/>
      <c r="C28" s="5"/>
      <c r="D28" s="6"/>
      <c r="E28" s="5"/>
      <c r="F28" s="10"/>
      <c r="G28" s="10"/>
      <c r="H28" s="11"/>
      <c r="I28" s="11"/>
      <c r="J28" s="11"/>
      <c r="K28" s="11"/>
      <c r="L28" s="5" t="s">
        <v>174</v>
      </c>
      <c r="M28" s="12">
        <v>0</v>
      </c>
      <c r="N28" s="32">
        <v>1</v>
      </c>
      <c r="O28" s="5"/>
    </row>
    <row r="29" spans="1:19" ht="39.6" x14ac:dyDescent="0.25">
      <c r="A29" s="9"/>
      <c r="B29" s="5"/>
      <c r="C29" s="5"/>
      <c r="D29" s="6"/>
      <c r="E29" s="5"/>
      <c r="F29" s="10"/>
      <c r="G29" s="10"/>
      <c r="H29" s="11"/>
      <c r="I29" s="11"/>
      <c r="J29" s="11"/>
      <c r="K29" s="11"/>
      <c r="L29" s="5" t="s">
        <v>173</v>
      </c>
      <c r="M29" s="12">
        <v>0</v>
      </c>
      <c r="N29" s="32">
        <v>64507</v>
      </c>
      <c r="O29" s="8"/>
    </row>
    <row r="30" spans="1:19" ht="79.2" x14ac:dyDescent="0.25">
      <c r="A30" s="29" t="s">
        <v>83</v>
      </c>
      <c r="B30" s="5" t="s">
        <v>113</v>
      </c>
      <c r="C30" s="5" t="s">
        <v>197</v>
      </c>
      <c r="D30" s="6" t="s">
        <v>18</v>
      </c>
      <c r="E30" s="5" t="s">
        <v>29</v>
      </c>
      <c r="F30" s="10" t="s">
        <v>22</v>
      </c>
      <c r="G30" s="10" t="s">
        <v>23</v>
      </c>
      <c r="H30" s="11">
        <v>500000</v>
      </c>
      <c r="I30" s="11">
        <v>250000</v>
      </c>
      <c r="J30" s="11">
        <v>175000</v>
      </c>
      <c r="K30" s="11">
        <v>75000</v>
      </c>
      <c r="L30" s="5" t="s">
        <v>177</v>
      </c>
      <c r="M30" s="12">
        <v>0</v>
      </c>
      <c r="N30" s="32">
        <v>5.0830000000000002</v>
      </c>
      <c r="O30" s="5"/>
      <c r="P30" s="25">
        <f>H30*100/H30</f>
        <v>100</v>
      </c>
      <c r="Q30" s="25">
        <f>I30*100/H30</f>
        <v>50</v>
      </c>
      <c r="R30" s="25">
        <f>J30*100/H30</f>
        <v>35</v>
      </c>
      <c r="S30" s="25">
        <f>K30*100/H30</f>
        <v>15</v>
      </c>
    </row>
    <row r="31" spans="1:19" ht="29.4" customHeight="1" x14ac:dyDescent="0.25">
      <c r="A31" s="9"/>
      <c r="B31" s="5"/>
      <c r="C31" s="5"/>
      <c r="D31" s="6"/>
      <c r="E31" s="5"/>
      <c r="F31" s="10"/>
      <c r="G31" s="10"/>
      <c r="H31" s="11"/>
      <c r="I31" s="11"/>
      <c r="J31" s="11"/>
      <c r="K31" s="11"/>
      <c r="L31" s="5" t="s">
        <v>174</v>
      </c>
      <c r="M31" s="12">
        <v>0</v>
      </c>
      <c r="N31" s="32">
        <v>1</v>
      </c>
      <c r="O31" s="5"/>
    </row>
    <row r="32" spans="1:19" ht="39.6" x14ac:dyDescent="0.25">
      <c r="A32" s="9"/>
      <c r="B32" s="5"/>
      <c r="C32" s="5"/>
      <c r="D32" s="6"/>
      <c r="E32" s="5"/>
      <c r="F32" s="10"/>
      <c r="G32" s="10"/>
      <c r="H32" s="11"/>
      <c r="I32" s="11"/>
      <c r="J32" s="11"/>
      <c r="K32" s="11"/>
      <c r="L32" s="5" t="s">
        <v>173</v>
      </c>
      <c r="M32" s="12">
        <v>0</v>
      </c>
      <c r="N32" s="32">
        <v>50083</v>
      </c>
      <c r="O32" s="8"/>
    </row>
    <row r="33" spans="1:19" ht="79.2" x14ac:dyDescent="0.25">
      <c r="A33" s="29" t="s">
        <v>84</v>
      </c>
      <c r="B33" s="5" t="s">
        <v>114</v>
      </c>
      <c r="C33" s="5" t="s">
        <v>198</v>
      </c>
      <c r="D33" s="6" t="s">
        <v>18</v>
      </c>
      <c r="E33" s="5" t="s">
        <v>29</v>
      </c>
      <c r="F33" s="10" t="s">
        <v>22</v>
      </c>
      <c r="G33" s="10" t="s">
        <v>23</v>
      </c>
      <c r="H33" s="11">
        <v>500000</v>
      </c>
      <c r="I33" s="11">
        <v>250000</v>
      </c>
      <c r="J33" s="11">
        <v>175000</v>
      </c>
      <c r="K33" s="11">
        <v>75000</v>
      </c>
      <c r="L33" s="5" t="s">
        <v>177</v>
      </c>
      <c r="M33" s="12">
        <v>0</v>
      </c>
      <c r="N33" s="32">
        <v>1.58</v>
      </c>
      <c r="O33" s="5"/>
      <c r="P33" s="25">
        <f>H33*100/H33</f>
        <v>100</v>
      </c>
      <c r="Q33" s="25">
        <f>I33*100/H33</f>
        <v>50</v>
      </c>
      <c r="R33" s="25">
        <f>J33*100/H33</f>
        <v>35</v>
      </c>
      <c r="S33" s="25">
        <f>K33*100/H33</f>
        <v>15</v>
      </c>
    </row>
    <row r="34" spans="1:19" ht="31.8" customHeight="1" x14ac:dyDescent="0.25">
      <c r="A34" s="9"/>
      <c r="B34" s="5"/>
      <c r="C34" s="5"/>
      <c r="D34" s="6"/>
      <c r="E34" s="5"/>
      <c r="F34" s="10"/>
      <c r="G34" s="10"/>
      <c r="H34" s="11"/>
      <c r="I34" s="11"/>
      <c r="J34" s="11"/>
      <c r="K34" s="11"/>
      <c r="L34" s="5" t="s">
        <v>179</v>
      </c>
      <c r="M34" s="12">
        <v>0</v>
      </c>
      <c r="N34" s="32">
        <v>1</v>
      </c>
      <c r="O34" s="5"/>
    </row>
    <row r="35" spans="1:19" ht="39.6" x14ac:dyDescent="0.25">
      <c r="A35" s="9"/>
      <c r="B35" s="5"/>
      <c r="C35" s="5"/>
      <c r="D35" s="6"/>
      <c r="E35" s="5"/>
      <c r="F35" s="10"/>
      <c r="G35" s="10"/>
      <c r="H35" s="11"/>
      <c r="I35" s="11"/>
      <c r="J35" s="11"/>
      <c r="K35" s="11"/>
      <c r="L35" s="5" t="s">
        <v>173</v>
      </c>
      <c r="M35" s="12">
        <v>0</v>
      </c>
      <c r="N35" s="32">
        <v>3511</v>
      </c>
      <c r="O35" s="8"/>
    </row>
    <row r="36" spans="1:19" ht="158.4" x14ac:dyDescent="0.25">
      <c r="A36" s="29" t="s">
        <v>85</v>
      </c>
      <c r="B36" s="5" t="s">
        <v>119</v>
      </c>
      <c r="C36" s="5" t="s">
        <v>199</v>
      </c>
      <c r="D36" s="6" t="s">
        <v>18</v>
      </c>
      <c r="E36" s="5" t="s">
        <v>26</v>
      </c>
      <c r="F36" s="10" t="s">
        <v>52</v>
      </c>
      <c r="G36" s="10" t="s">
        <v>120</v>
      </c>
      <c r="H36" s="11">
        <v>4535100</v>
      </c>
      <c r="I36" s="11">
        <v>2267550</v>
      </c>
      <c r="J36" s="11">
        <v>1587285</v>
      </c>
      <c r="K36" s="11">
        <v>680265</v>
      </c>
      <c r="L36" s="5" t="s">
        <v>177</v>
      </c>
      <c r="M36" s="12">
        <v>0</v>
      </c>
      <c r="N36" s="32">
        <v>16.5</v>
      </c>
      <c r="O36" s="5"/>
      <c r="P36" s="25">
        <f>H36*100/H36</f>
        <v>100</v>
      </c>
      <c r="Q36" s="25">
        <f>I36*100/H36</f>
        <v>50</v>
      </c>
      <c r="R36" s="25">
        <f>J36*100/H36</f>
        <v>35</v>
      </c>
      <c r="S36" s="25">
        <f>K36*100/H36</f>
        <v>15</v>
      </c>
    </row>
    <row r="37" spans="1:19" ht="34.200000000000003" customHeight="1" x14ac:dyDescent="0.25">
      <c r="A37" s="9"/>
      <c r="B37" s="5"/>
      <c r="C37" s="5"/>
      <c r="D37" s="6"/>
      <c r="E37" s="5"/>
      <c r="F37" s="10"/>
      <c r="G37" s="10"/>
      <c r="H37" s="11"/>
      <c r="I37" s="11"/>
      <c r="J37" s="11"/>
      <c r="K37" s="11"/>
      <c r="L37" s="5" t="s">
        <v>174</v>
      </c>
      <c r="M37" s="12">
        <v>0</v>
      </c>
      <c r="N37" s="32">
        <v>1</v>
      </c>
      <c r="O37" s="5"/>
    </row>
    <row r="38" spans="1:19" ht="39.6" x14ac:dyDescent="0.25">
      <c r="A38" s="9"/>
      <c r="B38" s="5"/>
      <c r="C38" s="5"/>
      <c r="D38" s="6"/>
      <c r="E38" s="5"/>
      <c r="F38" s="10"/>
      <c r="G38" s="10"/>
      <c r="H38" s="11"/>
      <c r="I38" s="11"/>
      <c r="J38" s="11"/>
      <c r="K38" s="11"/>
      <c r="L38" s="5" t="s">
        <v>173</v>
      </c>
      <c r="M38" s="12">
        <v>0</v>
      </c>
      <c r="N38" s="32">
        <v>165000</v>
      </c>
      <c r="O38" s="50"/>
    </row>
    <row r="39" spans="1:19" ht="246.6" customHeight="1" x14ac:dyDescent="0.25">
      <c r="A39" s="29" t="s">
        <v>86</v>
      </c>
      <c r="B39" s="5" t="s">
        <v>154</v>
      </c>
      <c r="C39" s="65" t="s">
        <v>222</v>
      </c>
      <c r="D39" s="6" t="s">
        <v>18</v>
      </c>
      <c r="E39" s="5" t="s">
        <v>26</v>
      </c>
      <c r="F39" s="10" t="s">
        <v>34</v>
      </c>
      <c r="G39" s="10" t="s">
        <v>121</v>
      </c>
      <c r="H39" s="11">
        <v>7229116</v>
      </c>
      <c r="I39" s="11">
        <v>3614558</v>
      </c>
      <c r="J39" s="11">
        <v>2530190</v>
      </c>
      <c r="K39" s="11">
        <v>1084368</v>
      </c>
      <c r="L39" s="5" t="s">
        <v>177</v>
      </c>
      <c r="M39" s="12">
        <v>0</v>
      </c>
      <c r="N39" s="32">
        <v>13</v>
      </c>
      <c r="O39" s="5"/>
      <c r="P39" s="25">
        <f>H39*100/H39</f>
        <v>100</v>
      </c>
      <c r="Q39" s="25">
        <f>I39*100/H39</f>
        <v>50</v>
      </c>
      <c r="R39" s="25">
        <f>J39*100/H39</f>
        <v>34.999991700230012</v>
      </c>
      <c r="S39" s="25">
        <f>K39*100/H39</f>
        <v>15.000008299769986</v>
      </c>
    </row>
    <row r="40" spans="1:19" ht="33" customHeight="1" x14ac:dyDescent="0.25">
      <c r="A40" s="9"/>
      <c r="B40" s="58"/>
      <c r="C40" s="5"/>
      <c r="D40" s="6"/>
      <c r="E40" s="5"/>
      <c r="F40" s="10"/>
      <c r="G40" s="10"/>
      <c r="H40" s="11"/>
      <c r="I40" s="11"/>
      <c r="J40" s="11"/>
      <c r="K40" s="11"/>
      <c r="L40" s="5" t="s">
        <v>174</v>
      </c>
      <c r="M40" s="12">
        <v>0</v>
      </c>
      <c r="N40" s="32">
        <v>1</v>
      </c>
      <c r="O40" s="5"/>
    </row>
    <row r="41" spans="1:19" ht="45.6" customHeight="1" x14ac:dyDescent="0.25">
      <c r="A41" s="9"/>
      <c r="B41" s="5"/>
      <c r="C41" s="5"/>
      <c r="D41" s="6"/>
      <c r="E41" s="5"/>
      <c r="F41" s="10"/>
      <c r="G41" s="10"/>
      <c r="H41" s="11"/>
      <c r="I41" s="11"/>
      <c r="J41" s="11"/>
      <c r="K41" s="11"/>
      <c r="L41" s="5" t="s">
        <v>173</v>
      </c>
      <c r="M41" s="12">
        <v>0</v>
      </c>
      <c r="N41" s="32">
        <v>130000</v>
      </c>
      <c r="O41" s="8"/>
    </row>
    <row r="42" spans="1:19" ht="109.8" customHeight="1" x14ac:dyDescent="0.25">
      <c r="A42" s="29" t="s">
        <v>87</v>
      </c>
      <c r="B42" s="5" t="s">
        <v>157</v>
      </c>
      <c r="C42" s="5" t="s">
        <v>200</v>
      </c>
      <c r="D42" s="6" t="s">
        <v>18</v>
      </c>
      <c r="E42" s="5" t="s">
        <v>44</v>
      </c>
      <c r="F42" s="10" t="s">
        <v>34</v>
      </c>
      <c r="G42" s="10" t="s">
        <v>45</v>
      </c>
      <c r="H42" s="11">
        <v>4000000</v>
      </c>
      <c r="I42" s="11">
        <v>2000000</v>
      </c>
      <c r="J42" s="11">
        <v>1400000</v>
      </c>
      <c r="K42" s="11">
        <v>600000</v>
      </c>
      <c r="L42" s="5" t="s">
        <v>177</v>
      </c>
      <c r="M42" s="12">
        <v>0</v>
      </c>
      <c r="N42" s="32">
        <v>10</v>
      </c>
      <c r="O42" s="5"/>
      <c r="P42" s="25">
        <v>100</v>
      </c>
      <c r="Q42" s="25">
        <v>50</v>
      </c>
      <c r="R42" s="25">
        <v>34.999988525785241</v>
      </c>
      <c r="S42" s="25">
        <v>15.000011474214762</v>
      </c>
    </row>
    <row r="43" spans="1:19" ht="29.4" customHeight="1" x14ac:dyDescent="0.25">
      <c r="A43" s="9"/>
      <c r="B43" s="5"/>
      <c r="C43" s="5"/>
      <c r="D43" s="6"/>
      <c r="E43" s="5"/>
      <c r="F43" s="10"/>
      <c r="G43" s="10"/>
      <c r="H43" s="11"/>
      <c r="I43" s="11"/>
      <c r="J43" s="11"/>
      <c r="K43" s="11"/>
      <c r="L43" s="5" t="s">
        <v>174</v>
      </c>
      <c r="M43" s="12">
        <v>0</v>
      </c>
      <c r="N43" s="32">
        <v>1</v>
      </c>
      <c r="O43" s="5"/>
    </row>
    <row r="44" spans="1:19" ht="39.6" x14ac:dyDescent="0.25">
      <c r="A44" s="9"/>
      <c r="B44" s="5"/>
      <c r="C44" s="5"/>
      <c r="D44" s="6"/>
      <c r="E44" s="5"/>
      <c r="F44" s="10"/>
      <c r="G44" s="10"/>
      <c r="H44" s="11"/>
      <c r="I44" s="11"/>
      <c r="J44" s="11"/>
      <c r="K44" s="11"/>
      <c r="L44" s="5" t="s">
        <v>173</v>
      </c>
      <c r="M44" s="12">
        <v>0</v>
      </c>
      <c r="N44" s="32">
        <v>10000</v>
      </c>
      <c r="O44" s="8"/>
    </row>
    <row r="45" spans="1:19" ht="47.4" customHeight="1" x14ac:dyDescent="0.25">
      <c r="A45" s="9"/>
      <c r="B45" s="5"/>
      <c r="C45" s="5"/>
      <c r="D45" s="6"/>
      <c r="E45" s="5"/>
      <c r="F45" s="10"/>
      <c r="G45" s="10"/>
      <c r="H45" s="11"/>
      <c r="I45" s="11"/>
      <c r="J45" s="11"/>
      <c r="K45" s="11"/>
      <c r="L45" s="5" t="s">
        <v>180</v>
      </c>
      <c r="M45" s="12">
        <v>0</v>
      </c>
      <c r="N45" s="32">
        <v>2</v>
      </c>
      <c r="O45" s="8"/>
    </row>
    <row r="46" spans="1:19" ht="52.8" x14ac:dyDescent="0.25">
      <c r="A46" s="9"/>
      <c r="B46" s="5"/>
      <c r="C46" s="5"/>
      <c r="D46" s="6"/>
      <c r="E46" s="5"/>
      <c r="F46" s="10"/>
      <c r="G46" s="10"/>
      <c r="H46" s="11"/>
      <c r="I46" s="11"/>
      <c r="J46" s="11"/>
      <c r="K46" s="11"/>
      <c r="L46" s="5" t="s">
        <v>181</v>
      </c>
      <c r="M46" s="12">
        <v>0</v>
      </c>
      <c r="N46" s="32">
        <v>700</v>
      </c>
      <c r="O46" s="8"/>
    </row>
    <row r="47" spans="1:19" ht="152.4" customHeight="1" x14ac:dyDescent="0.25">
      <c r="A47" s="29" t="s">
        <v>88</v>
      </c>
      <c r="B47" s="5" t="s">
        <v>138</v>
      </c>
      <c r="C47" s="5" t="s">
        <v>158</v>
      </c>
      <c r="D47" s="6" t="s">
        <v>18</v>
      </c>
      <c r="E47" s="5" t="s">
        <v>27</v>
      </c>
      <c r="F47" s="6" t="s">
        <v>225</v>
      </c>
      <c r="G47" s="6" t="s">
        <v>226</v>
      </c>
      <c r="H47" s="11">
        <v>5618150</v>
      </c>
      <c r="I47" s="11">
        <v>2809075</v>
      </c>
      <c r="J47" s="11">
        <v>1966352.5</v>
      </c>
      <c r="K47" s="11">
        <v>842722.5</v>
      </c>
      <c r="L47" s="5" t="s">
        <v>172</v>
      </c>
      <c r="M47" s="12">
        <v>0</v>
      </c>
      <c r="N47" s="32" t="s">
        <v>41</v>
      </c>
      <c r="O47" s="5"/>
      <c r="P47" s="25">
        <v>100</v>
      </c>
      <c r="Q47" s="25">
        <v>50</v>
      </c>
      <c r="R47" s="25">
        <v>34.999988525785241</v>
      </c>
      <c r="S47" s="25">
        <v>15.000011474214762</v>
      </c>
    </row>
    <row r="48" spans="1:19" ht="39.6" x14ac:dyDescent="0.25">
      <c r="A48" s="29"/>
      <c r="B48" s="5"/>
      <c r="C48" s="5"/>
      <c r="D48" s="6"/>
      <c r="E48" s="5"/>
      <c r="F48" s="6"/>
      <c r="G48" s="6"/>
      <c r="H48" s="11"/>
      <c r="I48" s="11"/>
      <c r="J48" s="11"/>
      <c r="K48" s="11"/>
      <c r="L48" s="5" t="s">
        <v>182</v>
      </c>
      <c r="M48" s="12">
        <v>0</v>
      </c>
      <c r="N48" s="32">
        <v>1</v>
      </c>
      <c r="O48" s="5"/>
      <c r="P48" s="25"/>
      <c r="Q48" s="25"/>
      <c r="R48" s="25"/>
      <c r="S48" s="25"/>
    </row>
    <row r="49" spans="1:19" ht="39.6" x14ac:dyDescent="0.25">
      <c r="A49" s="29"/>
      <c r="B49" s="5"/>
      <c r="C49" s="5"/>
      <c r="D49" s="6"/>
      <c r="E49" s="5"/>
      <c r="F49" s="6"/>
      <c r="G49" s="6"/>
      <c r="H49" s="11"/>
      <c r="I49" s="11"/>
      <c r="J49" s="11"/>
      <c r="K49" s="11"/>
      <c r="L49" s="5" t="s">
        <v>173</v>
      </c>
      <c r="M49" s="12">
        <v>0</v>
      </c>
      <c r="N49" s="32">
        <v>210152</v>
      </c>
      <c r="O49" s="8"/>
      <c r="P49" s="25"/>
      <c r="Q49" s="25"/>
      <c r="R49" s="25"/>
      <c r="S49" s="25"/>
    </row>
    <row r="50" spans="1:19" ht="66" x14ac:dyDescent="0.25">
      <c r="A50" s="9"/>
      <c r="B50" s="5"/>
      <c r="C50" s="5"/>
      <c r="D50" s="6"/>
      <c r="E50" s="5"/>
      <c r="F50" s="6"/>
      <c r="G50" s="6"/>
      <c r="H50" s="11"/>
      <c r="I50" s="11"/>
      <c r="J50" s="11"/>
      <c r="K50" s="11"/>
      <c r="L50" s="5" t="s">
        <v>183</v>
      </c>
      <c r="M50" s="12">
        <v>0</v>
      </c>
      <c r="N50" s="32">
        <v>730</v>
      </c>
      <c r="O50" s="5"/>
      <c r="P50" s="27"/>
    </row>
    <row r="51" spans="1:19" ht="39.6" x14ac:dyDescent="0.25">
      <c r="A51" s="9"/>
      <c r="B51" s="5"/>
      <c r="C51" s="5"/>
      <c r="D51" s="6"/>
      <c r="E51" s="5"/>
      <c r="F51" s="6"/>
      <c r="G51" s="6"/>
      <c r="H51" s="11"/>
      <c r="I51" s="11"/>
      <c r="J51" s="11"/>
      <c r="K51" s="11"/>
      <c r="L51" s="5" t="s">
        <v>180</v>
      </c>
      <c r="M51" s="12">
        <v>0</v>
      </c>
      <c r="N51" s="32">
        <v>1</v>
      </c>
      <c r="O51" s="8"/>
      <c r="P51" s="27"/>
    </row>
    <row r="52" spans="1:19" ht="79.2" x14ac:dyDescent="0.25">
      <c r="A52" s="29" t="s">
        <v>89</v>
      </c>
      <c r="B52" s="5" t="s">
        <v>139</v>
      </c>
      <c r="C52" s="65" t="s">
        <v>159</v>
      </c>
      <c r="D52" s="6" t="s">
        <v>18</v>
      </c>
      <c r="E52" s="5" t="s">
        <v>27</v>
      </c>
      <c r="F52" s="6" t="s">
        <v>225</v>
      </c>
      <c r="G52" s="6" t="s">
        <v>164</v>
      </c>
      <c r="H52" s="11">
        <v>1000000</v>
      </c>
      <c r="I52" s="11">
        <v>500000</v>
      </c>
      <c r="J52" s="11">
        <v>350000</v>
      </c>
      <c r="K52" s="11">
        <v>150000</v>
      </c>
      <c r="L52" s="5" t="s">
        <v>172</v>
      </c>
      <c r="M52" s="12">
        <v>0</v>
      </c>
      <c r="N52" s="32" t="s">
        <v>42</v>
      </c>
      <c r="O52" s="5"/>
      <c r="P52" s="25">
        <f>H52*100/H52</f>
        <v>100</v>
      </c>
      <c r="Q52" s="25">
        <f>I52*100/H52</f>
        <v>50</v>
      </c>
      <c r="R52" s="25">
        <f>J52*100/H52</f>
        <v>35</v>
      </c>
      <c r="S52" s="25">
        <f>K52*100/H52</f>
        <v>15</v>
      </c>
    </row>
    <row r="53" spans="1:19" ht="39.6" x14ac:dyDescent="0.25">
      <c r="A53" s="9"/>
      <c r="B53" s="5"/>
      <c r="C53" s="5"/>
      <c r="D53" s="6"/>
      <c r="E53" s="5"/>
      <c r="F53" s="6"/>
      <c r="G53" s="6"/>
      <c r="H53" s="11"/>
      <c r="I53" s="11"/>
      <c r="J53" s="11"/>
      <c r="K53" s="11"/>
      <c r="L53" s="5" t="s">
        <v>182</v>
      </c>
      <c r="M53" s="12">
        <v>0</v>
      </c>
      <c r="N53" s="32">
        <v>1</v>
      </c>
      <c r="O53" s="5"/>
      <c r="P53" s="27"/>
    </row>
    <row r="54" spans="1:19" ht="39.6" x14ac:dyDescent="0.25">
      <c r="A54" s="9"/>
      <c r="B54" s="5"/>
      <c r="C54" s="5"/>
      <c r="D54" s="6"/>
      <c r="E54" s="5"/>
      <c r="F54" s="6"/>
      <c r="G54" s="6"/>
      <c r="H54" s="11"/>
      <c r="I54" s="11"/>
      <c r="J54" s="11"/>
      <c r="K54" s="11"/>
      <c r="L54" s="5" t="s">
        <v>173</v>
      </c>
      <c r="M54" s="12">
        <v>0</v>
      </c>
      <c r="N54" s="32">
        <v>97000</v>
      </c>
      <c r="O54" s="8"/>
      <c r="P54" s="27"/>
    </row>
    <row r="55" spans="1:19" ht="66" x14ac:dyDescent="0.25">
      <c r="A55" s="29" t="s">
        <v>90</v>
      </c>
      <c r="B55" s="5" t="s">
        <v>169</v>
      </c>
      <c r="C55" s="5" t="s">
        <v>168</v>
      </c>
      <c r="D55" s="6" t="s">
        <v>18</v>
      </c>
      <c r="E55" s="5" t="s">
        <v>27</v>
      </c>
      <c r="F55" s="6" t="s">
        <v>52</v>
      </c>
      <c r="G55" s="6" t="s">
        <v>227</v>
      </c>
      <c r="H55" s="11">
        <v>450000</v>
      </c>
      <c r="I55" s="11">
        <v>225000</v>
      </c>
      <c r="J55" s="11">
        <v>157500</v>
      </c>
      <c r="K55" s="11">
        <v>67500</v>
      </c>
      <c r="L55" s="5" t="s">
        <v>172</v>
      </c>
      <c r="M55" s="12">
        <v>0</v>
      </c>
      <c r="N55" s="32" t="s">
        <v>48</v>
      </c>
      <c r="O55" s="5"/>
      <c r="P55" s="25">
        <f>H55*100/H55</f>
        <v>100</v>
      </c>
      <c r="Q55" s="25">
        <f>I55*100/H55</f>
        <v>50</v>
      </c>
      <c r="R55" s="25">
        <f>J55*100/H55</f>
        <v>35</v>
      </c>
      <c r="S55" s="25">
        <f>K55*100/H55</f>
        <v>15</v>
      </c>
    </row>
    <row r="56" spans="1:19" ht="39.6" x14ac:dyDescent="0.25">
      <c r="A56" s="9"/>
      <c r="B56" s="5"/>
      <c r="C56" s="5"/>
      <c r="D56" s="6"/>
      <c r="E56" s="5"/>
      <c r="F56" s="6"/>
      <c r="G56" s="6"/>
      <c r="H56" s="11"/>
      <c r="I56" s="11"/>
      <c r="J56" s="11"/>
      <c r="K56" s="11"/>
      <c r="L56" s="5" t="s">
        <v>182</v>
      </c>
      <c r="M56" s="12">
        <v>0</v>
      </c>
      <c r="N56" s="32">
        <v>1</v>
      </c>
      <c r="O56" s="5"/>
      <c r="P56" s="27"/>
    </row>
    <row r="57" spans="1:19" ht="39.6" x14ac:dyDescent="0.25">
      <c r="A57" s="9"/>
      <c r="B57" s="5"/>
      <c r="C57" s="5"/>
      <c r="D57" s="6"/>
      <c r="E57" s="5"/>
      <c r="F57" s="6"/>
      <c r="G57" s="6"/>
      <c r="H57" s="11"/>
      <c r="I57" s="11"/>
      <c r="J57" s="11"/>
      <c r="K57" s="11"/>
      <c r="L57" s="5" t="s">
        <v>173</v>
      </c>
      <c r="M57" s="12">
        <v>0</v>
      </c>
      <c r="N57" s="32">
        <v>2354</v>
      </c>
      <c r="O57" s="8"/>
      <c r="P57" s="27"/>
    </row>
    <row r="58" spans="1:19" ht="66" x14ac:dyDescent="0.25">
      <c r="A58" s="29" t="s">
        <v>91</v>
      </c>
      <c r="B58" s="5" t="s">
        <v>122</v>
      </c>
      <c r="C58" s="5" t="s">
        <v>160</v>
      </c>
      <c r="D58" s="6" t="s">
        <v>18</v>
      </c>
      <c r="E58" s="5" t="s">
        <v>27</v>
      </c>
      <c r="F58" s="6" t="s">
        <v>52</v>
      </c>
      <c r="G58" s="6" t="s">
        <v>227</v>
      </c>
      <c r="H58" s="11">
        <v>2020000</v>
      </c>
      <c r="I58" s="11">
        <v>1010000</v>
      </c>
      <c r="J58" s="11">
        <v>707000</v>
      </c>
      <c r="K58" s="11">
        <v>303000</v>
      </c>
      <c r="L58" s="5" t="s">
        <v>172</v>
      </c>
      <c r="M58" s="12">
        <v>0</v>
      </c>
      <c r="N58" s="32" t="s">
        <v>49</v>
      </c>
      <c r="O58" s="5"/>
      <c r="P58" s="25">
        <f>H58*100/H58</f>
        <v>100</v>
      </c>
      <c r="Q58" s="25">
        <f>I58*100/H58</f>
        <v>50</v>
      </c>
      <c r="R58" s="25">
        <f>J58*100/H58</f>
        <v>35</v>
      </c>
      <c r="S58" s="25">
        <f>K58*100/H58</f>
        <v>15</v>
      </c>
    </row>
    <row r="59" spans="1:19" ht="39.6" x14ac:dyDescent="0.25">
      <c r="A59" s="9"/>
      <c r="B59" s="5"/>
      <c r="C59" s="5"/>
      <c r="D59" s="6"/>
      <c r="E59" s="5"/>
      <c r="F59" s="6"/>
      <c r="G59" s="6"/>
      <c r="H59" s="11"/>
      <c r="I59" s="11"/>
      <c r="J59" s="11"/>
      <c r="K59" s="11"/>
      <c r="L59" s="5" t="s">
        <v>182</v>
      </c>
      <c r="M59" s="12">
        <v>0</v>
      </c>
      <c r="N59" s="32">
        <v>1</v>
      </c>
      <c r="O59" s="5"/>
      <c r="P59" s="27"/>
    </row>
    <row r="60" spans="1:19" ht="39.6" x14ac:dyDescent="0.25">
      <c r="A60" s="9"/>
      <c r="B60" s="5"/>
      <c r="C60" s="5"/>
      <c r="D60" s="6"/>
      <c r="E60" s="5"/>
      <c r="F60" s="6"/>
      <c r="G60" s="6"/>
      <c r="H60" s="11"/>
      <c r="I60" s="11"/>
      <c r="J60" s="11"/>
      <c r="K60" s="11"/>
      <c r="L60" s="5" t="s">
        <v>173</v>
      </c>
      <c r="M60" s="12">
        <v>0</v>
      </c>
      <c r="N60" s="32">
        <v>7617</v>
      </c>
      <c r="O60" s="8"/>
      <c r="P60" s="27"/>
    </row>
    <row r="61" spans="1:19" ht="66" x14ac:dyDescent="0.25">
      <c r="A61" s="29" t="s">
        <v>92</v>
      </c>
      <c r="B61" s="5" t="s">
        <v>161</v>
      </c>
      <c r="C61" s="5" t="s">
        <v>162</v>
      </c>
      <c r="D61" s="6" t="s">
        <v>18</v>
      </c>
      <c r="E61" s="5" t="s">
        <v>27</v>
      </c>
      <c r="F61" s="6" t="s">
        <v>228</v>
      </c>
      <c r="G61" s="6" t="s">
        <v>227</v>
      </c>
      <c r="H61" s="11">
        <v>1820000</v>
      </c>
      <c r="I61" s="11">
        <v>910000</v>
      </c>
      <c r="J61" s="11">
        <v>637000</v>
      </c>
      <c r="K61" s="11">
        <v>273000</v>
      </c>
      <c r="L61" s="5" t="s">
        <v>172</v>
      </c>
      <c r="M61" s="12">
        <v>0</v>
      </c>
      <c r="N61" s="32" t="s">
        <v>43</v>
      </c>
      <c r="O61" s="5"/>
      <c r="P61" s="25">
        <f>H61*100/H61</f>
        <v>100</v>
      </c>
      <c r="Q61" s="25">
        <f>I61*100/H61</f>
        <v>50</v>
      </c>
      <c r="R61" s="25">
        <f>J61*100/H61</f>
        <v>35</v>
      </c>
      <c r="S61" s="25">
        <f>K61*100/H61</f>
        <v>15</v>
      </c>
    </row>
    <row r="62" spans="1:19" ht="31.2" customHeight="1" x14ac:dyDescent="0.25">
      <c r="A62" s="9"/>
      <c r="B62" s="5"/>
      <c r="C62" s="5"/>
      <c r="D62" s="6"/>
      <c r="E62" s="5"/>
      <c r="F62" s="6"/>
      <c r="G62" s="6"/>
      <c r="H62" s="11"/>
      <c r="I62" s="11"/>
      <c r="J62" s="11"/>
      <c r="K62" s="11"/>
      <c r="L62" s="5" t="s">
        <v>174</v>
      </c>
      <c r="M62" s="12">
        <v>0</v>
      </c>
      <c r="N62" s="32">
        <v>1</v>
      </c>
      <c r="O62" s="5"/>
      <c r="P62" s="27"/>
    </row>
    <row r="63" spans="1:19" ht="39.6" x14ac:dyDescent="0.25">
      <c r="A63" s="9"/>
      <c r="B63" s="5"/>
      <c r="C63" s="5"/>
      <c r="D63" s="6"/>
      <c r="E63" s="5"/>
      <c r="F63" s="6"/>
      <c r="G63" s="6"/>
      <c r="H63" s="11"/>
      <c r="I63" s="11"/>
      <c r="J63" s="11"/>
      <c r="K63" s="11"/>
      <c r="L63" s="5" t="s">
        <v>173</v>
      </c>
      <c r="M63" s="12">
        <v>0</v>
      </c>
      <c r="N63" s="32">
        <v>20200</v>
      </c>
      <c r="O63" s="8"/>
      <c r="P63" s="27"/>
    </row>
    <row r="64" spans="1:19" ht="66" x14ac:dyDescent="0.25">
      <c r="A64" s="29" t="s">
        <v>93</v>
      </c>
      <c r="B64" s="5" t="s">
        <v>53</v>
      </c>
      <c r="C64" s="5" t="s">
        <v>213</v>
      </c>
      <c r="D64" s="6" t="s">
        <v>18</v>
      </c>
      <c r="E64" s="5" t="s">
        <v>27</v>
      </c>
      <c r="F64" s="6" t="s">
        <v>22</v>
      </c>
      <c r="G64" s="6" t="s">
        <v>20</v>
      </c>
      <c r="H64" s="11">
        <v>780842</v>
      </c>
      <c r="I64" s="11">
        <v>390421</v>
      </c>
      <c r="J64" s="11">
        <v>273294.7</v>
      </c>
      <c r="K64" s="11">
        <v>117126.3</v>
      </c>
      <c r="L64" s="5" t="s">
        <v>174</v>
      </c>
      <c r="M64" s="12">
        <v>0</v>
      </c>
      <c r="N64" s="32">
        <v>1</v>
      </c>
      <c r="O64" s="5"/>
      <c r="P64" s="25">
        <f>H64*100/H64</f>
        <v>100</v>
      </c>
      <c r="Q64" s="25">
        <f>I64*100/H64</f>
        <v>50</v>
      </c>
      <c r="R64" s="25">
        <f>J64*100/H64</f>
        <v>35</v>
      </c>
      <c r="S64" s="25">
        <f>K64*100/H64</f>
        <v>15</v>
      </c>
    </row>
    <row r="65" spans="1:19" ht="47.4" customHeight="1" x14ac:dyDescent="0.25">
      <c r="A65" s="9"/>
      <c r="B65" s="5"/>
      <c r="C65" s="5"/>
      <c r="D65" s="6"/>
      <c r="E65" s="5"/>
      <c r="F65" s="6"/>
      <c r="G65" s="6"/>
      <c r="H65" s="11"/>
      <c r="I65" s="11"/>
      <c r="J65" s="11"/>
      <c r="K65" s="11"/>
      <c r="L65" s="5" t="s">
        <v>184</v>
      </c>
      <c r="M65" s="12">
        <v>0</v>
      </c>
      <c r="N65" s="32">
        <v>70000</v>
      </c>
      <c r="O65" s="5"/>
      <c r="P65" s="27"/>
    </row>
    <row r="66" spans="1:19" ht="98.4" customHeight="1" x14ac:dyDescent="0.25">
      <c r="A66" s="29" t="s">
        <v>94</v>
      </c>
      <c r="B66" s="5" t="s">
        <v>140</v>
      </c>
      <c r="C66" s="5" t="s">
        <v>223</v>
      </c>
      <c r="D66" s="6" t="s">
        <v>50</v>
      </c>
      <c r="E66" s="5" t="s">
        <v>30</v>
      </c>
      <c r="F66" s="10" t="s">
        <v>228</v>
      </c>
      <c r="G66" s="10" t="s">
        <v>229</v>
      </c>
      <c r="H66" s="11">
        <v>1000000</v>
      </c>
      <c r="I66" s="11">
        <v>500000</v>
      </c>
      <c r="J66" s="11">
        <v>350000</v>
      </c>
      <c r="K66" s="11">
        <v>150000</v>
      </c>
      <c r="L66" s="5" t="s">
        <v>172</v>
      </c>
      <c r="M66" s="12">
        <v>0</v>
      </c>
      <c r="N66" s="32">
        <v>20.918099999999999</v>
      </c>
      <c r="O66" s="5"/>
      <c r="P66" s="25">
        <f>H66*100/H66</f>
        <v>100</v>
      </c>
      <c r="Q66" s="25">
        <f>I66*100/H66</f>
        <v>50</v>
      </c>
      <c r="R66" s="25">
        <f>J66*100/H66</f>
        <v>35</v>
      </c>
      <c r="S66" s="25">
        <f>K66*100/H66</f>
        <v>15</v>
      </c>
    </row>
    <row r="67" spans="1:19" ht="39.6" x14ac:dyDescent="0.25">
      <c r="A67" s="9"/>
      <c r="B67" s="5"/>
      <c r="C67" s="5"/>
      <c r="D67" s="6"/>
      <c r="E67" s="5"/>
      <c r="F67" s="10"/>
      <c r="G67" s="10"/>
      <c r="H67" s="11"/>
      <c r="I67" s="11"/>
      <c r="J67" s="11"/>
      <c r="K67" s="11"/>
      <c r="L67" s="5" t="s">
        <v>173</v>
      </c>
      <c r="M67" s="12">
        <v>0</v>
      </c>
      <c r="N67" s="32">
        <v>209181</v>
      </c>
      <c r="O67" s="8"/>
    </row>
    <row r="68" spans="1:19" ht="33" customHeight="1" x14ac:dyDescent="0.25">
      <c r="A68" s="9"/>
      <c r="B68" s="5"/>
      <c r="C68" s="5"/>
      <c r="D68" s="6"/>
      <c r="E68" s="5"/>
      <c r="F68" s="10"/>
      <c r="G68" s="10"/>
      <c r="H68" s="11"/>
      <c r="I68" s="11"/>
      <c r="J68" s="11"/>
      <c r="K68" s="11"/>
      <c r="L68" s="5" t="s">
        <v>174</v>
      </c>
      <c r="M68" s="12">
        <v>0</v>
      </c>
      <c r="N68" s="32">
        <v>1</v>
      </c>
      <c r="O68" s="5"/>
    </row>
    <row r="69" spans="1:19" ht="162.6" customHeight="1" x14ac:dyDescent="0.25">
      <c r="A69" s="29" t="s">
        <v>95</v>
      </c>
      <c r="B69" s="5" t="s">
        <v>141</v>
      </c>
      <c r="C69" s="5" t="s">
        <v>215</v>
      </c>
      <c r="D69" s="6" t="s">
        <v>18</v>
      </c>
      <c r="E69" s="5" t="s">
        <v>30</v>
      </c>
      <c r="F69" s="10" t="s">
        <v>34</v>
      </c>
      <c r="G69" s="10" t="s">
        <v>227</v>
      </c>
      <c r="H69" s="11">
        <v>600000</v>
      </c>
      <c r="I69" s="11">
        <v>300000</v>
      </c>
      <c r="J69" s="11">
        <v>210000</v>
      </c>
      <c r="K69" s="11">
        <v>90000</v>
      </c>
      <c r="L69" s="5" t="s">
        <v>172</v>
      </c>
      <c r="M69" s="12">
        <v>0</v>
      </c>
      <c r="N69" s="32">
        <v>39.246200000000002</v>
      </c>
      <c r="O69" s="5"/>
      <c r="P69" s="25">
        <f>H69*100/H69</f>
        <v>100</v>
      </c>
      <c r="Q69" s="25">
        <f>I69*100/H69</f>
        <v>50</v>
      </c>
      <c r="R69" s="25">
        <f>J69*100/H69</f>
        <v>35</v>
      </c>
      <c r="S69" s="25">
        <f>K69*100/H69</f>
        <v>15</v>
      </c>
    </row>
    <row r="70" spans="1:19" ht="39.6" x14ac:dyDescent="0.25">
      <c r="A70" s="9"/>
      <c r="B70" s="5"/>
      <c r="C70" s="5"/>
      <c r="D70" s="6"/>
      <c r="E70" s="5"/>
      <c r="F70" s="10"/>
      <c r="G70" s="10"/>
      <c r="H70" s="11"/>
      <c r="I70" s="11"/>
      <c r="J70" s="11"/>
      <c r="K70" s="11"/>
      <c r="L70" s="5" t="s">
        <v>173</v>
      </c>
      <c r="M70" s="12">
        <v>0</v>
      </c>
      <c r="N70" s="32">
        <v>392462</v>
      </c>
      <c r="O70" s="8"/>
    </row>
    <row r="71" spans="1:19" ht="33" customHeight="1" x14ac:dyDescent="0.25">
      <c r="A71" s="9"/>
      <c r="B71" s="5"/>
      <c r="C71" s="5"/>
      <c r="D71" s="6"/>
      <c r="E71" s="5"/>
      <c r="F71" s="10"/>
      <c r="G71" s="10"/>
      <c r="H71" s="11"/>
      <c r="I71" s="11"/>
      <c r="J71" s="11"/>
      <c r="K71" s="11"/>
      <c r="L71" s="5" t="s">
        <v>174</v>
      </c>
      <c r="M71" s="12">
        <v>0</v>
      </c>
      <c r="N71" s="32">
        <v>1</v>
      </c>
      <c r="O71" s="5"/>
    </row>
    <row r="72" spans="1:19" ht="87" customHeight="1" x14ac:dyDescent="0.25">
      <c r="A72" s="29" t="s">
        <v>96</v>
      </c>
      <c r="B72" s="5" t="s">
        <v>142</v>
      </c>
      <c r="C72" s="5" t="s">
        <v>224</v>
      </c>
      <c r="D72" s="6" t="s">
        <v>50</v>
      </c>
      <c r="E72" s="5" t="s">
        <v>30</v>
      </c>
      <c r="F72" s="10" t="s">
        <v>52</v>
      </c>
      <c r="G72" s="10" t="s">
        <v>227</v>
      </c>
      <c r="H72" s="11">
        <v>300000</v>
      </c>
      <c r="I72" s="11">
        <v>150000</v>
      </c>
      <c r="J72" s="11">
        <v>105000</v>
      </c>
      <c r="K72" s="11">
        <v>45000</v>
      </c>
      <c r="L72" s="5" t="s">
        <v>172</v>
      </c>
      <c r="M72" s="12">
        <v>0</v>
      </c>
      <c r="N72" s="32">
        <v>2.6</v>
      </c>
      <c r="O72" s="5"/>
      <c r="P72" s="25">
        <f>H72*100/H72</f>
        <v>100</v>
      </c>
      <c r="Q72" s="25">
        <f>I72*100/H72</f>
        <v>50</v>
      </c>
      <c r="R72" s="25">
        <f>J72*100/H72</f>
        <v>35</v>
      </c>
      <c r="S72" s="25">
        <f>K72*100/H72</f>
        <v>15</v>
      </c>
    </row>
    <row r="73" spans="1:19" ht="39.6" x14ac:dyDescent="0.25">
      <c r="A73" s="9"/>
      <c r="B73" s="5"/>
      <c r="C73" s="5"/>
      <c r="D73" s="6"/>
      <c r="E73" s="5"/>
      <c r="F73" s="10"/>
      <c r="G73" s="10"/>
      <c r="H73" s="11"/>
      <c r="I73" s="11"/>
      <c r="J73" s="11"/>
      <c r="K73" s="11"/>
      <c r="L73" s="5" t="s">
        <v>173</v>
      </c>
      <c r="M73" s="12">
        <v>0</v>
      </c>
      <c r="N73" s="32">
        <v>26000</v>
      </c>
      <c r="O73" s="8"/>
    </row>
    <row r="74" spans="1:19" ht="31.2" customHeight="1" x14ac:dyDescent="0.25">
      <c r="A74" s="9"/>
      <c r="B74" s="5"/>
      <c r="C74" s="5"/>
      <c r="D74" s="6"/>
      <c r="E74" s="5"/>
      <c r="F74" s="10"/>
      <c r="G74" s="10"/>
      <c r="H74" s="11"/>
      <c r="I74" s="11"/>
      <c r="J74" s="11"/>
      <c r="K74" s="11"/>
      <c r="L74" s="5" t="s">
        <v>174</v>
      </c>
      <c r="M74" s="12">
        <v>0</v>
      </c>
      <c r="N74" s="32">
        <v>1</v>
      </c>
      <c r="O74" s="5"/>
    </row>
    <row r="75" spans="1:19" ht="253.8" customHeight="1" x14ac:dyDescent="0.25">
      <c r="A75" s="29" t="s">
        <v>97</v>
      </c>
      <c r="B75" s="5" t="s">
        <v>143</v>
      </c>
      <c r="C75" s="5" t="s">
        <v>216</v>
      </c>
      <c r="D75" s="6" t="s">
        <v>18</v>
      </c>
      <c r="E75" s="5" t="s">
        <v>30</v>
      </c>
      <c r="F75" s="10" t="s">
        <v>34</v>
      </c>
      <c r="G75" s="10" t="s">
        <v>230</v>
      </c>
      <c r="H75" s="7">
        <v>5000000</v>
      </c>
      <c r="I75" s="7">
        <v>2500000</v>
      </c>
      <c r="J75" s="7">
        <v>1750000</v>
      </c>
      <c r="K75" s="7">
        <v>750000</v>
      </c>
      <c r="L75" s="5" t="s">
        <v>172</v>
      </c>
      <c r="M75" s="12">
        <v>0</v>
      </c>
      <c r="N75" s="32">
        <v>3.8765000000000001</v>
      </c>
      <c r="O75" s="5"/>
      <c r="P75" s="25">
        <f>H75*100/H75</f>
        <v>100</v>
      </c>
      <c r="Q75" s="25">
        <f>I75*100/H75</f>
        <v>50</v>
      </c>
      <c r="R75" s="25">
        <f>J75*100/H75</f>
        <v>35</v>
      </c>
      <c r="S75" s="25">
        <f>K75*100/H75</f>
        <v>15</v>
      </c>
    </row>
    <row r="76" spans="1:19" ht="39.6" x14ac:dyDescent="0.25">
      <c r="A76" s="9"/>
      <c r="B76" s="5"/>
      <c r="C76" s="5"/>
      <c r="D76" s="6"/>
      <c r="E76" s="5"/>
      <c r="F76" s="10"/>
      <c r="G76" s="10"/>
      <c r="H76" s="11"/>
      <c r="I76" s="11"/>
      <c r="J76" s="11"/>
      <c r="K76" s="11"/>
      <c r="L76" s="5" t="s">
        <v>173</v>
      </c>
      <c r="M76" s="12">
        <v>0</v>
      </c>
      <c r="N76" s="32">
        <v>38765</v>
      </c>
      <c r="O76" s="8"/>
    </row>
    <row r="77" spans="1:19" ht="26.4" x14ac:dyDescent="0.25">
      <c r="A77" s="9"/>
      <c r="B77" s="5"/>
      <c r="C77" s="5"/>
      <c r="D77" s="6"/>
      <c r="E77" s="5"/>
      <c r="F77" s="10"/>
      <c r="G77" s="10"/>
      <c r="H77" s="11"/>
      <c r="I77" s="11"/>
      <c r="J77" s="11"/>
      <c r="K77" s="11"/>
      <c r="L77" s="5" t="s">
        <v>174</v>
      </c>
      <c r="M77" s="12">
        <v>0</v>
      </c>
      <c r="N77" s="32">
        <v>1</v>
      </c>
      <c r="O77" s="8"/>
    </row>
    <row r="78" spans="1:19" ht="52.8" x14ac:dyDescent="0.25">
      <c r="A78" s="9"/>
      <c r="B78" s="5"/>
      <c r="C78" s="5"/>
      <c r="D78" s="6"/>
      <c r="E78" s="5"/>
      <c r="F78" s="10"/>
      <c r="G78" s="10"/>
      <c r="H78" s="11"/>
      <c r="I78" s="11"/>
      <c r="J78" s="11"/>
      <c r="K78" s="11"/>
      <c r="L78" s="5" t="s">
        <v>181</v>
      </c>
      <c r="M78" s="12">
        <v>0</v>
      </c>
      <c r="N78" s="32">
        <v>700</v>
      </c>
      <c r="O78" s="5"/>
    </row>
    <row r="79" spans="1:19" ht="39.6" x14ac:dyDescent="0.25">
      <c r="A79" s="9"/>
      <c r="B79" s="5"/>
      <c r="C79" s="5"/>
      <c r="D79" s="6"/>
      <c r="E79" s="5"/>
      <c r="F79" s="10"/>
      <c r="G79" s="10"/>
      <c r="H79" s="11"/>
      <c r="I79" s="11"/>
      <c r="J79" s="11"/>
      <c r="K79" s="11"/>
      <c r="L79" s="5" t="s">
        <v>180</v>
      </c>
      <c r="M79" s="12">
        <v>0</v>
      </c>
      <c r="N79" s="32">
        <v>1.0660000000000001</v>
      </c>
      <c r="O79" s="5"/>
    </row>
    <row r="80" spans="1:19" ht="79.2" x14ac:dyDescent="0.25">
      <c r="A80" s="29" t="s">
        <v>98</v>
      </c>
      <c r="B80" s="5" t="s">
        <v>54</v>
      </c>
      <c r="C80" s="5" t="s">
        <v>201</v>
      </c>
      <c r="D80" s="6" t="s">
        <v>55</v>
      </c>
      <c r="E80" s="5" t="s">
        <v>30</v>
      </c>
      <c r="F80" s="10" t="s">
        <v>34</v>
      </c>
      <c r="G80" s="10" t="s">
        <v>25</v>
      </c>
      <c r="H80" s="11">
        <v>1200000</v>
      </c>
      <c r="I80" s="11">
        <v>600000</v>
      </c>
      <c r="J80" s="11">
        <v>420000</v>
      </c>
      <c r="K80" s="11">
        <v>180000</v>
      </c>
      <c r="L80" s="5" t="s">
        <v>172</v>
      </c>
      <c r="M80" s="12">
        <v>0</v>
      </c>
      <c r="N80" s="32">
        <v>1.8315999999999999</v>
      </c>
      <c r="O80" s="5"/>
      <c r="P80" s="25">
        <f>H80*100/H80</f>
        <v>100</v>
      </c>
      <c r="Q80" s="25">
        <f>I80*100/H80</f>
        <v>50</v>
      </c>
      <c r="R80" s="25">
        <f>J80*100/H80</f>
        <v>35</v>
      </c>
      <c r="S80" s="25">
        <f>K80*100/H80</f>
        <v>15</v>
      </c>
    </row>
    <row r="81" spans="1:19" ht="39.6" x14ac:dyDescent="0.25">
      <c r="A81" s="9"/>
      <c r="B81" s="5"/>
      <c r="C81" s="5"/>
      <c r="D81" s="6"/>
      <c r="E81" s="5"/>
      <c r="F81" s="10"/>
      <c r="G81" s="10"/>
      <c r="H81" s="11"/>
      <c r="I81" s="11"/>
      <c r="J81" s="11"/>
      <c r="K81" s="11"/>
      <c r="L81" s="5" t="s">
        <v>173</v>
      </c>
      <c r="M81" s="12">
        <v>0</v>
      </c>
      <c r="N81" s="32">
        <v>18316</v>
      </c>
      <c r="O81" s="8"/>
    </row>
    <row r="82" spans="1:19" ht="34.200000000000003" customHeight="1" x14ac:dyDescent="0.25">
      <c r="A82" s="9"/>
      <c r="B82" s="5"/>
      <c r="C82" s="5"/>
      <c r="D82" s="6"/>
      <c r="E82" s="5"/>
      <c r="F82" s="10"/>
      <c r="G82" s="10"/>
      <c r="H82" s="11"/>
      <c r="I82" s="11"/>
      <c r="J82" s="11"/>
      <c r="K82" s="11"/>
      <c r="L82" s="5" t="s">
        <v>174</v>
      </c>
      <c r="M82" s="12">
        <v>0</v>
      </c>
      <c r="N82" s="32">
        <v>1</v>
      </c>
      <c r="O82" s="8"/>
    </row>
    <row r="83" spans="1:19" ht="52.8" x14ac:dyDescent="0.25">
      <c r="A83" s="9"/>
      <c r="B83" s="5"/>
      <c r="C83" s="5"/>
      <c r="D83" s="6"/>
      <c r="E83" s="5"/>
      <c r="F83" s="10"/>
      <c r="G83" s="10"/>
      <c r="H83" s="11"/>
      <c r="I83" s="11"/>
      <c r="J83" s="11"/>
      <c r="K83" s="11"/>
      <c r="L83" s="5" t="s">
        <v>181</v>
      </c>
      <c r="M83" s="12">
        <v>0</v>
      </c>
      <c r="N83" s="32">
        <v>500</v>
      </c>
      <c r="O83" s="5"/>
    </row>
    <row r="84" spans="1:19" ht="45" customHeight="1" x14ac:dyDescent="0.25">
      <c r="A84" s="9"/>
      <c r="B84" s="5"/>
      <c r="C84" s="5"/>
      <c r="D84" s="6"/>
      <c r="E84" s="5"/>
      <c r="F84" s="10"/>
      <c r="G84" s="10"/>
      <c r="H84" s="11"/>
      <c r="I84" s="11"/>
      <c r="J84" s="11"/>
      <c r="K84" s="11"/>
      <c r="L84" s="5" t="s">
        <v>180</v>
      </c>
      <c r="M84" s="12">
        <v>0</v>
      </c>
      <c r="N84" s="32">
        <v>0.64400000000000002</v>
      </c>
      <c r="O84" s="5"/>
    </row>
    <row r="85" spans="1:19" ht="79.2" x14ac:dyDescent="0.25">
      <c r="A85" s="29" t="s">
        <v>99</v>
      </c>
      <c r="B85" s="5" t="s">
        <v>126</v>
      </c>
      <c r="C85" s="5" t="s">
        <v>170</v>
      </c>
      <c r="D85" s="6" t="s">
        <v>18</v>
      </c>
      <c r="E85" s="5" t="s">
        <v>28</v>
      </c>
      <c r="F85" s="10" t="s">
        <v>52</v>
      </c>
      <c r="G85" s="10" t="s">
        <v>20</v>
      </c>
      <c r="H85" s="11">
        <v>600000</v>
      </c>
      <c r="I85" s="11">
        <v>300000</v>
      </c>
      <c r="J85" s="11">
        <v>210000</v>
      </c>
      <c r="K85" s="11">
        <v>90000</v>
      </c>
      <c r="L85" s="5" t="s">
        <v>172</v>
      </c>
      <c r="M85" s="12">
        <v>0</v>
      </c>
      <c r="N85" s="32">
        <v>2.5</v>
      </c>
      <c r="O85" s="5"/>
      <c r="P85" s="25">
        <f>H85*100/H85</f>
        <v>100</v>
      </c>
      <c r="Q85" s="25">
        <f>I85*100/H85</f>
        <v>50</v>
      </c>
      <c r="R85" s="25">
        <f>J85*100/H85</f>
        <v>35</v>
      </c>
      <c r="S85" s="25">
        <f>K85*100/H85</f>
        <v>15</v>
      </c>
    </row>
    <row r="86" spans="1:19" ht="48" customHeight="1" x14ac:dyDescent="0.25">
      <c r="A86" s="9"/>
      <c r="B86" s="5"/>
      <c r="C86" s="5"/>
      <c r="D86" s="6"/>
      <c r="E86" s="5"/>
      <c r="F86" s="10"/>
      <c r="G86" s="10"/>
      <c r="H86" s="11"/>
      <c r="I86" s="11"/>
      <c r="J86" s="11"/>
      <c r="K86" s="11"/>
      <c r="L86" s="5" t="s">
        <v>173</v>
      </c>
      <c r="M86" s="12">
        <v>0</v>
      </c>
      <c r="N86" s="32">
        <v>250000</v>
      </c>
      <c r="O86" s="8"/>
    </row>
    <row r="87" spans="1:19" ht="35.4" customHeight="1" x14ac:dyDescent="0.25">
      <c r="A87" s="9"/>
      <c r="B87" s="5"/>
      <c r="C87" s="5"/>
      <c r="D87" s="6"/>
      <c r="E87" s="5"/>
      <c r="F87" s="10"/>
      <c r="G87" s="10"/>
      <c r="H87" s="11"/>
      <c r="I87" s="11"/>
      <c r="J87" s="11"/>
      <c r="K87" s="11"/>
      <c r="L87" s="5" t="s">
        <v>174</v>
      </c>
      <c r="M87" s="12">
        <v>0</v>
      </c>
      <c r="N87" s="32">
        <v>1</v>
      </c>
      <c r="O87" s="5"/>
    </row>
    <row r="88" spans="1:19" ht="79.2" x14ac:dyDescent="0.25">
      <c r="A88" s="29" t="s">
        <v>100</v>
      </c>
      <c r="B88" s="5" t="s">
        <v>127</v>
      </c>
      <c r="C88" s="5" t="s">
        <v>202</v>
      </c>
      <c r="D88" s="6" t="s">
        <v>18</v>
      </c>
      <c r="E88" s="5" t="s">
        <v>28</v>
      </c>
      <c r="F88" s="10" t="s">
        <v>33</v>
      </c>
      <c r="G88" s="10" t="s">
        <v>20</v>
      </c>
      <c r="H88" s="11">
        <v>400000</v>
      </c>
      <c r="I88" s="11">
        <v>200000</v>
      </c>
      <c r="J88" s="11">
        <v>140000</v>
      </c>
      <c r="K88" s="11">
        <v>60000</v>
      </c>
      <c r="L88" s="5" t="s">
        <v>172</v>
      </c>
      <c r="M88" s="12">
        <v>0</v>
      </c>
      <c r="N88" s="32">
        <v>4.1737000000000002</v>
      </c>
      <c r="O88" s="5"/>
      <c r="P88" s="25">
        <f>H88*100/H88</f>
        <v>100</v>
      </c>
      <c r="Q88" s="25">
        <f>I88*100/H88</f>
        <v>50</v>
      </c>
      <c r="R88" s="25">
        <f>J88*100/H88</f>
        <v>35</v>
      </c>
      <c r="S88" s="25">
        <f>K88*100/H88</f>
        <v>15</v>
      </c>
    </row>
    <row r="89" spans="1:19" ht="39.6" x14ac:dyDescent="0.25">
      <c r="A89" s="9"/>
      <c r="B89" s="5"/>
      <c r="C89" s="5"/>
      <c r="D89" s="6"/>
      <c r="E89" s="5"/>
      <c r="F89" s="10"/>
      <c r="G89" s="10"/>
      <c r="H89" s="11"/>
      <c r="I89" s="11"/>
      <c r="J89" s="11"/>
      <c r="K89" s="11"/>
      <c r="L89" s="5" t="s">
        <v>173</v>
      </c>
      <c r="M89" s="12">
        <v>0</v>
      </c>
      <c r="N89" s="32">
        <v>41737</v>
      </c>
      <c r="O89" s="8"/>
    </row>
    <row r="90" spans="1:19" ht="26.4" x14ac:dyDescent="0.25">
      <c r="A90" s="9"/>
      <c r="B90" s="5"/>
      <c r="C90" s="5"/>
      <c r="D90" s="6"/>
      <c r="E90" s="5"/>
      <c r="F90" s="10"/>
      <c r="G90" s="10"/>
      <c r="H90" s="11"/>
      <c r="I90" s="11"/>
      <c r="J90" s="11"/>
      <c r="K90" s="11"/>
      <c r="L90" s="5" t="s">
        <v>174</v>
      </c>
      <c r="M90" s="12">
        <v>0</v>
      </c>
      <c r="N90" s="32">
        <v>1</v>
      </c>
      <c r="O90" s="5"/>
    </row>
    <row r="91" spans="1:19" s="4" customFormat="1" ht="97.2" customHeight="1" x14ac:dyDescent="0.25">
      <c r="A91" s="29" t="s">
        <v>128</v>
      </c>
      <c r="B91" s="5" t="s">
        <v>131</v>
      </c>
      <c r="C91" s="65" t="s">
        <v>203</v>
      </c>
      <c r="D91" s="6">
        <v>1</v>
      </c>
      <c r="E91" s="5" t="s">
        <v>28</v>
      </c>
      <c r="F91" s="10" t="s">
        <v>151</v>
      </c>
      <c r="G91" s="10" t="s">
        <v>164</v>
      </c>
      <c r="H91" s="11">
        <v>700000</v>
      </c>
      <c r="I91" s="11">
        <v>350000</v>
      </c>
      <c r="J91" s="11">
        <v>245000</v>
      </c>
      <c r="K91" s="11">
        <v>105000</v>
      </c>
      <c r="L91" s="5" t="s">
        <v>172</v>
      </c>
      <c r="M91" s="12">
        <v>0</v>
      </c>
      <c r="N91" s="32">
        <v>2.1749999999999998</v>
      </c>
      <c r="O91" s="5"/>
      <c r="P91" s="47">
        <f>H91*100/H91</f>
        <v>100</v>
      </c>
      <c r="Q91" s="47">
        <f>I91*100/H91</f>
        <v>50</v>
      </c>
      <c r="R91" s="47">
        <f>J91*100/H91</f>
        <v>35</v>
      </c>
      <c r="S91" s="47">
        <f>K91*100/H91</f>
        <v>15</v>
      </c>
    </row>
    <row r="92" spans="1:19" s="4" customFormat="1" ht="39.6" x14ac:dyDescent="0.25">
      <c r="A92" s="9"/>
      <c r="B92" s="5"/>
      <c r="C92" s="5"/>
      <c r="D92" s="6"/>
      <c r="E92" s="5"/>
      <c r="F92" s="10"/>
      <c r="G92" s="10"/>
      <c r="H92" s="11"/>
      <c r="I92" s="11"/>
      <c r="J92" s="11"/>
      <c r="K92" s="11"/>
      <c r="L92" s="5" t="s">
        <v>173</v>
      </c>
      <c r="M92" s="12">
        <v>0</v>
      </c>
      <c r="N92" s="32">
        <v>1448540</v>
      </c>
      <c r="O92" s="8"/>
      <c r="P92" s="28"/>
      <c r="Q92" s="28"/>
      <c r="R92" s="28"/>
      <c r="S92" s="28"/>
    </row>
    <row r="93" spans="1:19" s="4" customFormat="1" ht="34.799999999999997" customHeight="1" x14ac:dyDescent="0.25">
      <c r="A93" s="9"/>
      <c r="B93" s="5"/>
      <c r="C93" s="5"/>
      <c r="D93" s="6"/>
      <c r="E93" s="5"/>
      <c r="F93" s="10"/>
      <c r="G93" s="10"/>
      <c r="H93" s="11"/>
      <c r="I93" s="11"/>
      <c r="J93" s="11"/>
      <c r="K93" s="11"/>
      <c r="L93" s="5" t="s">
        <v>174</v>
      </c>
      <c r="M93" s="12">
        <v>0</v>
      </c>
      <c r="N93" s="32">
        <v>1</v>
      </c>
      <c r="O93" s="5"/>
      <c r="P93" s="28"/>
      <c r="Q93" s="28"/>
      <c r="R93" s="28"/>
      <c r="S93" s="28"/>
    </row>
    <row r="94" spans="1:19" s="4" customFormat="1" ht="79.2" x14ac:dyDescent="0.25">
      <c r="A94" s="29" t="s">
        <v>129</v>
      </c>
      <c r="B94" s="5" t="s">
        <v>132</v>
      </c>
      <c r="C94" s="5" t="s">
        <v>204</v>
      </c>
      <c r="D94" s="6">
        <v>1</v>
      </c>
      <c r="E94" s="5" t="s">
        <v>28</v>
      </c>
      <c r="F94" s="10" t="s">
        <v>52</v>
      </c>
      <c r="G94" s="10" t="s">
        <v>20</v>
      </c>
      <c r="H94" s="11">
        <v>800000</v>
      </c>
      <c r="I94" s="11">
        <v>400000</v>
      </c>
      <c r="J94" s="11">
        <v>280000</v>
      </c>
      <c r="K94" s="11">
        <v>120000</v>
      </c>
      <c r="L94" s="5" t="s">
        <v>172</v>
      </c>
      <c r="M94" s="12">
        <v>0</v>
      </c>
      <c r="N94" s="32">
        <v>1.75</v>
      </c>
      <c r="O94" s="5"/>
      <c r="P94" s="47">
        <f>H94*100/H94</f>
        <v>100</v>
      </c>
      <c r="Q94" s="47">
        <f>I94*100/H94</f>
        <v>50</v>
      </c>
      <c r="R94" s="47">
        <f>J94*100/H94</f>
        <v>35</v>
      </c>
      <c r="S94" s="47">
        <f>K94*100/H94</f>
        <v>15</v>
      </c>
    </row>
    <row r="95" spans="1:19" s="4" customFormat="1" ht="39.6" x14ac:dyDescent="0.25">
      <c r="A95" s="9"/>
      <c r="B95" s="5"/>
      <c r="C95" s="5"/>
      <c r="D95" s="6"/>
      <c r="E95" s="5"/>
      <c r="F95" s="10"/>
      <c r="G95" s="10"/>
      <c r="H95" s="10"/>
      <c r="I95" s="11"/>
      <c r="J95" s="11"/>
      <c r="K95" s="11"/>
      <c r="L95" s="5" t="s">
        <v>173</v>
      </c>
      <c r="M95" s="12">
        <v>0</v>
      </c>
      <c r="N95" s="32">
        <v>875000</v>
      </c>
      <c r="O95" s="8"/>
      <c r="P95" s="28"/>
      <c r="Q95" s="28"/>
      <c r="R95" s="28"/>
      <c r="S95" s="28"/>
    </row>
    <row r="96" spans="1:19" s="4" customFormat="1" ht="26.4" x14ac:dyDescent="0.25">
      <c r="A96" s="9"/>
      <c r="B96" s="5"/>
      <c r="C96" s="5"/>
      <c r="D96" s="6"/>
      <c r="E96" s="5"/>
      <c r="F96" s="10"/>
      <c r="G96" s="10"/>
      <c r="H96" s="10"/>
      <c r="I96" s="11"/>
      <c r="J96" s="11"/>
      <c r="K96" s="11"/>
      <c r="L96" s="5" t="s">
        <v>174</v>
      </c>
      <c r="M96" s="12">
        <v>0</v>
      </c>
      <c r="N96" s="32">
        <v>1</v>
      </c>
      <c r="O96" s="5"/>
      <c r="P96" s="28"/>
      <c r="Q96" s="28"/>
      <c r="R96" s="28"/>
      <c r="S96" s="28"/>
    </row>
    <row r="97" spans="1:19" s="4" customFormat="1" ht="209.4" customHeight="1" x14ac:dyDescent="0.25">
      <c r="A97" s="31" t="s">
        <v>130</v>
      </c>
      <c r="B97" s="13" t="s">
        <v>75</v>
      </c>
      <c r="C97" s="5" t="s">
        <v>165</v>
      </c>
      <c r="D97" s="14" t="s">
        <v>74</v>
      </c>
      <c r="E97" s="13" t="s">
        <v>148</v>
      </c>
      <c r="F97" s="15" t="s">
        <v>51</v>
      </c>
      <c r="G97" s="15" t="s">
        <v>76</v>
      </c>
      <c r="H97" s="43">
        <v>0</v>
      </c>
      <c r="I97" s="16">
        <v>0</v>
      </c>
      <c r="J97" s="16">
        <v>0</v>
      </c>
      <c r="K97" s="16">
        <v>0</v>
      </c>
      <c r="L97" s="13" t="s">
        <v>185</v>
      </c>
      <c r="M97" s="17">
        <v>0</v>
      </c>
      <c r="N97" s="33">
        <v>1</v>
      </c>
      <c r="O97" s="13"/>
      <c r="P97" s="28"/>
      <c r="Q97" s="28"/>
      <c r="R97" s="28"/>
      <c r="S97" s="28"/>
    </row>
    <row r="98" spans="1:19" s="4" customFormat="1" ht="33.6" customHeight="1" x14ac:dyDescent="0.25">
      <c r="A98" s="31"/>
      <c r="B98" s="13"/>
      <c r="C98" s="5"/>
      <c r="D98" s="14"/>
      <c r="E98" s="13"/>
      <c r="F98" s="15"/>
      <c r="G98" s="15"/>
      <c r="H98" s="43"/>
      <c r="I98" s="16"/>
      <c r="J98" s="16"/>
      <c r="K98" s="16"/>
      <c r="L98" s="13" t="s">
        <v>186</v>
      </c>
      <c r="M98" s="17">
        <v>0</v>
      </c>
      <c r="N98" s="33">
        <v>1</v>
      </c>
      <c r="O98" s="13"/>
      <c r="P98" s="28"/>
      <c r="Q98" s="28"/>
      <c r="R98" s="28"/>
      <c r="S98" s="28"/>
    </row>
    <row r="99" spans="1:19" s="37" customFormat="1" x14ac:dyDescent="0.3">
      <c r="A99" s="77" t="s">
        <v>61</v>
      </c>
      <c r="B99" s="78"/>
      <c r="C99" s="78"/>
      <c r="D99" s="78"/>
      <c r="E99" s="78"/>
      <c r="F99" s="78"/>
      <c r="G99" s="78"/>
      <c r="H99" s="78"/>
      <c r="I99" s="78"/>
      <c r="J99" s="78"/>
      <c r="K99" s="78"/>
      <c r="L99" s="78"/>
      <c r="M99" s="78"/>
      <c r="N99" s="78"/>
      <c r="O99" s="79"/>
      <c r="P99" s="35"/>
      <c r="Q99" s="36"/>
      <c r="R99" s="36"/>
      <c r="S99" s="36"/>
    </row>
    <row r="100" spans="1:19" s="37" customFormat="1" x14ac:dyDescent="0.3">
      <c r="A100" s="80" t="s">
        <v>104</v>
      </c>
      <c r="B100" s="81"/>
      <c r="C100" s="81"/>
      <c r="D100" s="81"/>
      <c r="E100" s="81"/>
      <c r="F100" s="81"/>
      <c r="G100" s="81"/>
      <c r="H100" s="81"/>
      <c r="I100" s="81"/>
      <c r="J100" s="81"/>
      <c r="K100" s="81"/>
      <c r="L100" s="81"/>
      <c r="M100" s="81"/>
      <c r="N100" s="81"/>
      <c r="O100" s="82"/>
      <c r="P100" s="35"/>
      <c r="Q100" s="36"/>
      <c r="R100" s="36"/>
      <c r="S100" s="36"/>
    </row>
    <row r="101" spans="1:19" ht="113.4" customHeight="1" x14ac:dyDescent="0.25">
      <c r="A101" s="29" t="s">
        <v>62</v>
      </c>
      <c r="B101" s="5" t="s">
        <v>118</v>
      </c>
      <c r="C101" s="5" t="s">
        <v>217</v>
      </c>
      <c r="D101" s="6" t="s">
        <v>18</v>
      </c>
      <c r="E101" s="5" t="s">
        <v>19</v>
      </c>
      <c r="F101" s="10" t="s">
        <v>34</v>
      </c>
      <c r="G101" s="10" t="s">
        <v>20</v>
      </c>
      <c r="H101" s="7">
        <v>1500000</v>
      </c>
      <c r="I101" s="7">
        <v>750000</v>
      </c>
      <c r="J101" s="7">
        <v>525000</v>
      </c>
      <c r="K101" s="7">
        <v>225000</v>
      </c>
      <c r="L101" s="5" t="s">
        <v>187</v>
      </c>
      <c r="M101" s="5" t="s">
        <v>40</v>
      </c>
      <c r="N101" s="32">
        <v>1000</v>
      </c>
      <c r="O101" s="8"/>
      <c r="P101" s="26">
        <f>H101*100/$H$101</f>
        <v>100</v>
      </c>
      <c r="Q101" s="26">
        <f>I101*100/$H$101</f>
        <v>50</v>
      </c>
      <c r="R101" s="26">
        <f>J101*100/$H$101</f>
        <v>35</v>
      </c>
      <c r="S101" s="26">
        <f>K101*100/$H$101</f>
        <v>15</v>
      </c>
    </row>
    <row r="102" spans="1:19" ht="85.2" customHeight="1" x14ac:dyDescent="0.25">
      <c r="A102" s="29"/>
      <c r="B102" s="5"/>
      <c r="C102" s="5"/>
      <c r="D102" s="6"/>
      <c r="E102" s="5"/>
      <c r="F102" s="10"/>
      <c r="G102" s="10"/>
      <c r="H102" s="7"/>
      <c r="I102" s="7"/>
      <c r="J102" s="7"/>
      <c r="K102" s="7"/>
      <c r="L102" s="5" t="s">
        <v>188</v>
      </c>
      <c r="M102" s="5">
        <v>0</v>
      </c>
      <c r="N102" s="32">
        <v>300</v>
      </c>
      <c r="O102" s="8"/>
      <c r="P102" s="26"/>
      <c r="Q102" s="26"/>
      <c r="R102" s="26"/>
      <c r="S102" s="26"/>
    </row>
    <row r="103" spans="1:19" ht="31.2" customHeight="1" x14ac:dyDescent="0.25">
      <c r="A103" s="9"/>
      <c r="B103" s="5"/>
      <c r="C103" s="5"/>
      <c r="D103" s="6"/>
      <c r="E103" s="5"/>
      <c r="F103" s="10"/>
      <c r="G103" s="10"/>
      <c r="H103" s="7"/>
      <c r="I103" s="7"/>
      <c r="J103" s="7"/>
      <c r="K103" s="7"/>
      <c r="L103" s="5" t="s">
        <v>174</v>
      </c>
      <c r="M103" s="5" t="s">
        <v>40</v>
      </c>
      <c r="N103" s="32">
        <v>1</v>
      </c>
      <c r="O103" s="5"/>
    </row>
    <row r="104" spans="1:19" ht="123" customHeight="1" x14ac:dyDescent="0.25">
      <c r="A104" s="29" t="s">
        <v>70</v>
      </c>
      <c r="B104" s="5" t="s">
        <v>117</v>
      </c>
      <c r="C104" s="5" t="s">
        <v>218</v>
      </c>
      <c r="D104" s="6" t="s">
        <v>18</v>
      </c>
      <c r="E104" s="5" t="s">
        <v>24</v>
      </c>
      <c r="F104" s="10" t="s">
        <v>115</v>
      </c>
      <c r="G104" s="10" t="s">
        <v>116</v>
      </c>
      <c r="H104" s="11">
        <v>2800000</v>
      </c>
      <c r="I104" s="11">
        <v>1400000</v>
      </c>
      <c r="J104" s="11">
        <v>980000</v>
      </c>
      <c r="K104" s="11">
        <v>420000</v>
      </c>
      <c r="L104" s="5" t="s">
        <v>189</v>
      </c>
      <c r="M104" s="12">
        <v>0</v>
      </c>
      <c r="N104" s="32">
        <v>5600</v>
      </c>
      <c r="O104" s="8"/>
      <c r="P104" s="25">
        <f>H104*100/H104</f>
        <v>100</v>
      </c>
      <c r="Q104" s="25">
        <f>I104*100/H104</f>
        <v>50</v>
      </c>
      <c r="R104" s="25">
        <f>J104*100/H104</f>
        <v>35</v>
      </c>
      <c r="S104" s="25">
        <f>K104*100/H104</f>
        <v>15</v>
      </c>
    </row>
    <row r="105" spans="1:19" ht="82.2" customHeight="1" x14ac:dyDescent="0.25">
      <c r="A105" s="29"/>
      <c r="B105" s="5"/>
      <c r="C105" s="5"/>
      <c r="D105" s="6"/>
      <c r="E105" s="5"/>
      <c r="F105" s="10"/>
      <c r="G105" s="10"/>
      <c r="H105" s="11"/>
      <c r="I105" s="11"/>
      <c r="J105" s="11"/>
      <c r="K105" s="11"/>
      <c r="L105" s="5" t="s">
        <v>188</v>
      </c>
      <c r="M105" s="5">
        <v>0</v>
      </c>
      <c r="N105" s="32">
        <v>1000</v>
      </c>
      <c r="O105" s="8"/>
      <c r="P105" s="25"/>
      <c r="Q105" s="25"/>
      <c r="R105" s="25"/>
      <c r="S105" s="25"/>
    </row>
    <row r="106" spans="1:19" ht="26.4" x14ac:dyDescent="0.25">
      <c r="A106" s="9"/>
      <c r="B106" s="5"/>
      <c r="C106" s="5"/>
      <c r="D106" s="6"/>
      <c r="E106" s="5"/>
      <c r="F106" s="10"/>
      <c r="G106" s="10"/>
      <c r="H106" s="11"/>
      <c r="I106" s="11"/>
      <c r="J106" s="11"/>
      <c r="K106" s="11"/>
      <c r="L106" s="5" t="s">
        <v>174</v>
      </c>
      <c r="M106" s="12">
        <v>0</v>
      </c>
      <c r="N106" s="32">
        <v>1</v>
      </c>
      <c r="O106" s="5"/>
    </row>
    <row r="107" spans="1:19" s="4" customFormat="1" ht="111" customHeight="1" x14ac:dyDescent="0.25">
      <c r="A107" s="29" t="s">
        <v>71</v>
      </c>
      <c r="B107" s="5" t="s">
        <v>150</v>
      </c>
      <c r="C107" s="5" t="s">
        <v>171</v>
      </c>
      <c r="D107" s="6" t="s">
        <v>18</v>
      </c>
      <c r="E107" s="5" t="s">
        <v>24</v>
      </c>
      <c r="F107" s="10" t="s">
        <v>151</v>
      </c>
      <c r="G107" s="10" t="s">
        <v>116</v>
      </c>
      <c r="H107" s="63">
        <v>2500000</v>
      </c>
      <c r="I107" s="11">
        <v>1250000</v>
      </c>
      <c r="J107" s="11">
        <v>875000</v>
      </c>
      <c r="K107" s="11">
        <v>375000</v>
      </c>
      <c r="L107" s="5" t="s">
        <v>184</v>
      </c>
      <c r="M107" s="12">
        <v>0</v>
      </c>
      <c r="N107" s="32">
        <v>6500</v>
      </c>
      <c r="O107" s="5"/>
      <c r="P107" s="64">
        <f>H107*100/H107</f>
        <v>100</v>
      </c>
      <c r="Q107" s="64">
        <f>I107*100/H107</f>
        <v>50</v>
      </c>
      <c r="R107" s="64">
        <f>J107*100/H107</f>
        <v>35</v>
      </c>
      <c r="S107" s="64">
        <f>K107*100/H107</f>
        <v>15</v>
      </c>
    </row>
    <row r="108" spans="1:19" s="4" customFormat="1" ht="81" customHeight="1" x14ac:dyDescent="0.25">
      <c r="A108" s="59"/>
      <c r="B108" s="58"/>
      <c r="C108" s="58" t="s">
        <v>152</v>
      </c>
      <c r="D108" s="60"/>
      <c r="E108" s="58"/>
      <c r="F108" s="61"/>
      <c r="G108" s="61"/>
      <c r="H108" s="61"/>
      <c r="I108" s="62"/>
      <c r="J108" s="62"/>
      <c r="K108" s="62"/>
      <c r="L108" s="5" t="s">
        <v>188</v>
      </c>
      <c r="M108" s="12">
        <v>0</v>
      </c>
      <c r="N108" s="32">
        <v>1000</v>
      </c>
      <c r="O108" s="5"/>
      <c r="P108" s="28"/>
      <c r="Q108" s="28"/>
      <c r="R108" s="28"/>
      <c r="S108" s="28"/>
    </row>
    <row r="109" spans="1:19" s="4" customFormat="1" ht="33" customHeight="1" x14ac:dyDescent="0.25">
      <c r="A109" s="59"/>
      <c r="B109" s="58"/>
      <c r="C109" s="58"/>
      <c r="D109" s="60"/>
      <c r="E109" s="58"/>
      <c r="F109" s="61"/>
      <c r="G109" s="61"/>
      <c r="H109" s="61"/>
      <c r="I109" s="62"/>
      <c r="J109" s="62"/>
      <c r="K109" s="62"/>
      <c r="L109" s="5" t="s">
        <v>174</v>
      </c>
      <c r="M109" s="12">
        <v>0</v>
      </c>
      <c r="N109" s="32">
        <v>1</v>
      </c>
      <c r="O109" s="5"/>
      <c r="P109" s="28"/>
      <c r="Q109" s="28"/>
      <c r="R109" s="28"/>
      <c r="S109" s="28"/>
    </row>
    <row r="110" spans="1:19" ht="79.8" customHeight="1" x14ac:dyDescent="0.25">
      <c r="A110" s="29" t="s">
        <v>72</v>
      </c>
      <c r="B110" s="5" t="s">
        <v>137</v>
      </c>
      <c r="C110" s="5" t="s">
        <v>205</v>
      </c>
      <c r="D110" s="6" t="s">
        <v>18</v>
      </c>
      <c r="E110" s="5" t="s">
        <v>24</v>
      </c>
      <c r="F110" s="10" t="s">
        <v>22</v>
      </c>
      <c r="G110" s="10" t="s">
        <v>25</v>
      </c>
      <c r="H110" s="11">
        <v>800000</v>
      </c>
      <c r="I110" s="11">
        <v>400000</v>
      </c>
      <c r="J110" s="11">
        <v>280000</v>
      </c>
      <c r="K110" s="11">
        <v>120000</v>
      </c>
      <c r="L110" s="5" t="s">
        <v>184</v>
      </c>
      <c r="M110" s="12">
        <v>0</v>
      </c>
      <c r="N110" s="32">
        <v>500</v>
      </c>
      <c r="O110" s="8"/>
      <c r="P110" s="25">
        <f>H110*100/H110</f>
        <v>100</v>
      </c>
      <c r="Q110" s="25">
        <f>I110*100/H110</f>
        <v>50</v>
      </c>
      <c r="R110" s="25">
        <f>J110*100/H110</f>
        <v>35</v>
      </c>
      <c r="S110" s="25">
        <f>K110*100/H110</f>
        <v>15</v>
      </c>
    </row>
    <row r="111" spans="1:19" s="41" customFormat="1" ht="32.4" customHeight="1" x14ac:dyDescent="0.25">
      <c r="A111" s="51"/>
      <c r="B111" s="52"/>
      <c r="C111" s="52"/>
      <c r="D111" s="53"/>
      <c r="E111" s="52"/>
      <c r="F111" s="54"/>
      <c r="G111" s="54"/>
      <c r="H111" s="55"/>
      <c r="I111" s="55"/>
      <c r="J111" s="55"/>
      <c r="K111" s="55"/>
      <c r="L111" s="66" t="s">
        <v>174</v>
      </c>
      <c r="M111" s="12">
        <v>0</v>
      </c>
      <c r="N111" s="32">
        <v>1</v>
      </c>
      <c r="O111" s="52"/>
      <c r="P111" s="40"/>
      <c r="Q111" s="40"/>
      <c r="R111" s="40"/>
      <c r="S111" s="40"/>
    </row>
    <row r="112" spans="1:19" ht="102" customHeight="1" x14ac:dyDescent="0.25">
      <c r="A112" s="29" t="s">
        <v>73</v>
      </c>
      <c r="B112" s="5" t="s">
        <v>123</v>
      </c>
      <c r="C112" s="5" t="s">
        <v>219</v>
      </c>
      <c r="D112" s="6" t="s">
        <v>18</v>
      </c>
      <c r="E112" s="5" t="s">
        <v>26</v>
      </c>
      <c r="F112" s="10" t="s">
        <v>34</v>
      </c>
      <c r="G112" s="10" t="s">
        <v>20</v>
      </c>
      <c r="H112" s="7">
        <v>4000000</v>
      </c>
      <c r="I112" s="7">
        <v>2000000</v>
      </c>
      <c r="J112" s="7">
        <v>1400000</v>
      </c>
      <c r="K112" s="7">
        <v>600000</v>
      </c>
      <c r="L112" s="5" t="s">
        <v>184</v>
      </c>
      <c r="M112" s="5">
        <v>0</v>
      </c>
      <c r="N112" s="32">
        <v>1500</v>
      </c>
      <c r="O112" s="5"/>
      <c r="P112" s="30">
        <f>H112*100/$H$112</f>
        <v>100</v>
      </c>
      <c r="Q112" s="30">
        <f>I112*100/$H$112</f>
        <v>50</v>
      </c>
      <c r="R112" s="30">
        <f>J112*100/$H$112</f>
        <v>35</v>
      </c>
      <c r="S112" s="30">
        <f>K112*100/$H$112</f>
        <v>15</v>
      </c>
    </row>
    <row r="113" spans="1:19" ht="82.8" customHeight="1" x14ac:dyDescent="0.25">
      <c r="A113" s="29"/>
      <c r="B113" s="5"/>
      <c r="C113" s="5"/>
      <c r="D113" s="6"/>
      <c r="E113" s="5"/>
      <c r="F113" s="10"/>
      <c r="G113" s="10"/>
      <c r="H113" s="11"/>
      <c r="I113" s="11"/>
      <c r="J113" s="11"/>
      <c r="K113" s="11"/>
      <c r="L113" s="5" t="s">
        <v>188</v>
      </c>
      <c r="M113" s="5">
        <v>0</v>
      </c>
      <c r="N113" s="32">
        <v>1000</v>
      </c>
      <c r="O113" s="8"/>
      <c r="P113" s="25"/>
      <c r="Q113" s="25"/>
      <c r="R113" s="25"/>
      <c r="S113" s="25"/>
    </row>
    <row r="114" spans="1:19" ht="29.4" customHeight="1" x14ac:dyDescent="0.25">
      <c r="A114" s="9"/>
      <c r="B114" s="5"/>
      <c r="C114" s="5"/>
      <c r="D114" s="6"/>
      <c r="E114" s="5"/>
      <c r="F114" s="10"/>
      <c r="G114" s="10"/>
      <c r="H114" s="7"/>
      <c r="I114" s="7"/>
      <c r="J114" s="7"/>
      <c r="K114" s="7"/>
      <c r="L114" s="5" t="s">
        <v>174</v>
      </c>
      <c r="M114" s="5" t="s">
        <v>40</v>
      </c>
      <c r="N114" s="32">
        <v>1</v>
      </c>
      <c r="O114" s="5"/>
    </row>
    <row r="115" spans="1:19" ht="150" customHeight="1" x14ac:dyDescent="0.25">
      <c r="A115" s="29" t="s">
        <v>124</v>
      </c>
      <c r="B115" s="5" t="s">
        <v>46</v>
      </c>
      <c r="C115" s="5" t="s">
        <v>206</v>
      </c>
      <c r="D115" s="6" t="s">
        <v>18</v>
      </c>
      <c r="E115" s="5" t="s">
        <v>44</v>
      </c>
      <c r="F115" s="10" t="s">
        <v>228</v>
      </c>
      <c r="G115" s="10" t="s">
        <v>231</v>
      </c>
      <c r="H115" s="11">
        <v>5512796</v>
      </c>
      <c r="I115" s="11">
        <v>2756398</v>
      </c>
      <c r="J115" s="11">
        <v>1929478.6</v>
      </c>
      <c r="K115" s="11">
        <v>826919.4</v>
      </c>
      <c r="L115" s="5" t="s">
        <v>184</v>
      </c>
      <c r="M115" s="12">
        <v>0</v>
      </c>
      <c r="N115" s="32">
        <v>1255</v>
      </c>
      <c r="O115" s="5"/>
      <c r="P115" s="25">
        <f>H115*100/$H$115</f>
        <v>100</v>
      </c>
      <c r="Q115" s="25">
        <f>I115*100/$H$115</f>
        <v>50</v>
      </c>
      <c r="R115" s="25">
        <f>J115*100/$H$115</f>
        <v>35</v>
      </c>
      <c r="S115" s="25">
        <f>K115*100/$H$115</f>
        <v>15</v>
      </c>
    </row>
    <row r="116" spans="1:19" ht="40.200000000000003" customHeight="1" x14ac:dyDescent="0.25">
      <c r="A116" s="9"/>
      <c r="B116" s="5"/>
      <c r="C116" s="5"/>
      <c r="D116" s="6"/>
      <c r="E116" s="5"/>
      <c r="F116" s="10"/>
      <c r="G116" s="10"/>
      <c r="H116" s="11"/>
      <c r="I116" s="11"/>
      <c r="J116" s="11"/>
      <c r="K116" s="11"/>
      <c r="L116" s="5" t="s">
        <v>174</v>
      </c>
      <c r="M116" s="12">
        <v>0</v>
      </c>
      <c r="N116" s="32">
        <v>1</v>
      </c>
      <c r="O116" s="5"/>
    </row>
    <row r="117" spans="1:19" ht="124.8" customHeight="1" x14ac:dyDescent="0.25">
      <c r="A117" s="29" t="s">
        <v>125</v>
      </c>
      <c r="B117" s="5" t="s">
        <v>144</v>
      </c>
      <c r="C117" s="5" t="s">
        <v>210</v>
      </c>
      <c r="D117" s="6" t="s">
        <v>18</v>
      </c>
      <c r="E117" s="5" t="s">
        <v>30</v>
      </c>
      <c r="F117" s="10" t="s">
        <v>151</v>
      </c>
      <c r="G117" s="10" t="s">
        <v>229</v>
      </c>
      <c r="H117" s="11">
        <v>1500000</v>
      </c>
      <c r="I117" s="11">
        <v>750000</v>
      </c>
      <c r="J117" s="11">
        <v>525000</v>
      </c>
      <c r="K117" s="11">
        <v>225000</v>
      </c>
      <c r="L117" s="5" t="s">
        <v>190</v>
      </c>
      <c r="M117" s="12">
        <v>0</v>
      </c>
      <c r="N117" s="32">
        <v>900</v>
      </c>
      <c r="O117" s="5"/>
      <c r="P117" s="42">
        <f>H117*100/$H$117</f>
        <v>100</v>
      </c>
      <c r="Q117" s="42">
        <f>I117*100/$H$117</f>
        <v>50</v>
      </c>
      <c r="R117" s="42">
        <f>J117*100/$H$117</f>
        <v>35</v>
      </c>
      <c r="S117" s="42">
        <f>K117*100/$H$117</f>
        <v>15</v>
      </c>
    </row>
    <row r="118" spans="1:19" ht="46.8" customHeight="1" x14ac:dyDescent="0.25">
      <c r="A118" s="9"/>
      <c r="B118" s="5"/>
      <c r="C118" s="5"/>
      <c r="D118" s="6"/>
      <c r="E118" s="5"/>
      <c r="F118" s="10"/>
      <c r="G118" s="10"/>
      <c r="H118" s="11"/>
      <c r="I118" s="11"/>
      <c r="J118" s="11"/>
      <c r="K118" s="11"/>
      <c r="L118" s="5" t="s">
        <v>174</v>
      </c>
      <c r="M118" s="12">
        <v>0</v>
      </c>
      <c r="N118" s="32">
        <v>1</v>
      </c>
      <c r="O118" s="5"/>
      <c r="P118" s="1"/>
      <c r="Q118" s="1"/>
      <c r="R118" s="1"/>
      <c r="S118" s="1"/>
    </row>
    <row r="119" spans="1:19" ht="144" customHeight="1" x14ac:dyDescent="0.25">
      <c r="A119" s="29" t="s">
        <v>133</v>
      </c>
      <c r="B119" s="5" t="s">
        <v>167</v>
      </c>
      <c r="C119" s="5" t="s">
        <v>220</v>
      </c>
      <c r="D119" s="6" t="s">
        <v>18</v>
      </c>
      <c r="E119" s="5" t="s">
        <v>28</v>
      </c>
      <c r="F119" s="10" t="s">
        <v>52</v>
      </c>
      <c r="G119" s="10" t="s">
        <v>20</v>
      </c>
      <c r="H119" s="11">
        <v>7000000</v>
      </c>
      <c r="I119" s="11">
        <v>3500000</v>
      </c>
      <c r="J119" s="11">
        <v>2450000</v>
      </c>
      <c r="K119" s="11">
        <v>1050000</v>
      </c>
      <c r="L119" s="5" t="s">
        <v>184</v>
      </c>
      <c r="M119" s="12">
        <v>0</v>
      </c>
      <c r="N119" s="32">
        <v>1850</v>
      </c>
      <c r="O119" s="5"/>
      <c r="P119" s="57">
        <f>H119*100/$H$119</f>
        <v>100</v>
      </c>
      <c r="Q119" s="57">
        <f>I119*100/$H$119</f>
        <v>50</v>
      </c>
      <c r="R119" s="57">
        <f>J119*100/$H$119</f>
        <v>35</v>
      </c>
      <c r="S119" s="57">
        <f>K119*100/$H$119</f>
        <v>15</v>
      </c>
    </row>
    <row r="120" spans="1:19" ht="87" customHeight="1" x14ac:dyDescent="0.25">
      <c r="A120" s="9"/>
      <c r="B120" s="5"/>
      <c r="C120" s="5"/>
      <c r="D120" s="6"/>
      <c r="E120" s="5"/>
      <c r="F120" s="10"/>
      <c r="G120" s="10"/>
      <c r="H120" s="11"/>
      <c r="I120" s="11"/>
      <c r="J120" s="11"/>
      <c r="K120" s="11"/>
      <c r="L120" s="5" t="s">
        <v>188</v>
      </c>
      <c r="M120" s="5">
        <v>0</v>
      </c>
      <c r="N120" s="32">
        <v>300</v>
      </c>
      <c r="O120" s="8"/>
    </row>
    <row r="121" spans="1:19" ht="31.2" customHeight="1" x14ac:dyDescent="0.25">
      <c r="A121" s="9"/>
      <c r="B121" s="5"/>
      <c r="C121" s="5"/>
      <c r="D121" s="6"/>
      <c r="E121" s="5"/>
      <c r="F121" s="10"/>
      <c r="G121" s="10"/>
      <c r="H121" s="11"/>
      <c r="I121" s="11"/>
      <c r="J121" s="11"/>
      <c r="K121" s="11"/>
      <c r="L121" s="5" t="s">
        <v>174</v>
      </c>
      <c r="M121" s="12">
        <v>0</v>
      </c>
      <c r="N121" s="32">
        <v>1</v>
      </c>
      <c r="O121" s="5"/>
    </row>
    <row r="122" spans="1:19" s="4" customFormat="1" ht="176.4" customHeight="1" x14ac:dyDescent="0.25">
      <c r="A122" s="29" t="s">
        <v>149</v>
      </c>
      <c r="B122" s="5" t="s">
        <v>211</v>
      </c>
      <c r="C122" s="5" t="s">
        <v>221</v>
      </c>
      <c r="D122" s="6" t="s">
        <v>74</v>
      </c>
      <c r="E122" s="5" t="s">
        <v>145</v>
      </c>
      <c r="F122" s="10" t="s">
        <v>51</v>
      </c>
      <c r="G122" s="10" t="s">
        <v>76</v>
      </c>
      <c r="H122" s="56">
        <v>0</v>
      </c>
      <c r="I122" s="11">
        <v>0</v>
      </c>
      <c r="J122" s="11">
        <v>0</v>
      </c>
      <c r="K122" s="11">
        <v>0</v>
      </c>
      <c r="L122" s="5" t="s">
        <v>185</v>
      </c>
      <c r="M122" s="12">
        <v>0</v>
      </c>
      <c r="N122" s="32">
        <v>1</v>
      </c>
      <c r="O122" s="5"/>
      <c r="P122" s="28"/>
      <c r="Q122" s="28"/>
      <c r="R122" s="28"/>
      <c r="S122" s="28"/>
    </row>
    <row r="123" spans="1:19" s="4" customFormat="1" ht="31.2" customHeight="1" x14ac:dyDescent="0.25">
      <c r="A123" s="31"/>
      <c r="B123" s="13"/>
      <c r="C123" s="5"/>
      <c r="D123" s="14"/>
      <c r="E123" s="13"/>
      <c r="F123" s="15"/>
      <c r="G123" s="15"/>
      <c r="H123" s="43"/>
      <c r="I123" s="16"/>
      <c r="J123" s="16"/>
      <c r="K123" s="16"/>
      <c r="L123" s="13" t="s">
        <v>186</v>
      </c>
      <c r="M123" s="17">
        <v>0</v>
      </c>
      <c r="N123" s="33">
        <v>1</v>
      </c>
      <c r="O123" s="13"/>
      <c r="P123" s="28"/>
      <c r="Q123" s="28"/>
      <c r="R123" s="28"/>
      <c r="S123" s="28"/>
    </row>
    <row r="124" spans="1:19" s="4" customFormat="1" ht="144.6" customHeight="1" x14ac:dyDescent="0.25">
      <c r="A124" s="31" t="s">
        <v>153</v>
      </c>
      <c r="B124" s="13" t="s">
        <v>146</v>
      </c>
      <c r="C124" s="5" t="s">
        <v>166</v>
      </c>
      <c r="D124" s="14" t="s">
        <v>74</v>
      </c>
      <c r="E124" s="13" t="s">
        <v>147</v>
      </c>
      <c r="F124" s="15" t="s">
        <v>51</v>
      </c>
      <c r="G124" s="15" t="s">
        <v>76</v>
      </c>
      <c r="H124" s="43">
        <v>0</v>
      </c>
      <c r="I124" s="16">
        <v>0</v>
      </c>
      <c r="J124" s="16">
        <v>0</v>
      </c>
      <c r="K124" s="16">
        <v>0</v>
      </c>
      <c r="L124" s="13" t="s">
        <v>185</v>
      </c>
      <c r="M124" s="17">
        <v>0</v>
      </c>
      <c r="N124" s="33">
        <v>1</v>
      </c>
      <c r="O124" s="13"/>
      <c r="P124" s="28"/>
      <c r="Q124" s="28"/>
      <c r="R124" s="28"/>
      <c r="S124" s="28"/>
    </row>
    <row r="125" spans="1:19" s="4" customFormat="1" ht="34.200000000000003" customHeight="1" x14ac:dyDescent="0.25">
      <c r="A125" s="31"/>
      <c r="B125" s="13"/>
      <c r="C125" s="5"/>
      <c r="D125" s="14"/>
      <c r="E125" s="13"/>
      <c r="F125" s="15"/>
      <c r="G125" s="15"/>
      <c r="H125" s="15"/>
      <c r="I125" s="16"/>
      <c r="J125" s="16"/>
      <c r="K125" s="16"/>
      <c r="L125" s="13" t="s">
        <v>186</v>
      </c>
      <c r="M125" s="17">
        <v>0</v>
      </c>
      <c r="N125" s="33">
        <v>1</v>
      </c>
      <c r="O125" s="13"/>
      <c r="P125" s="28"/>
      <c r="Q125" s="28"/>
      <c r="R125" s="28"/>
      <c r="S125" s="28"/>
    </row>
    <row r="126" spans="1:19" s="39" customFormat="1" x14ac:dyDescent="0.3">
      <c r="A126" s="67" t="s">
        <v>105</v>
      </c>
      <c r="B126" s="67"/>
      <c r="C126" s="67"/>
      <c r="D126" s="67"/>
      <c r="E126" s="67"/>
      <c r="F126" s="67"/>
      <c r="G126" s="67"/>
      <c r="H126" s="67"/>
      <c r="I126" s="67"/>
      <c r="J126" s="67"/>
      <c r="K126" s="67"/>
      <c r="L126" s="67"/>
      <c r="M126" s="67"/>
      <c r="N126" s="67"/>
      <c r="O126" s="67"/>
      <c r="P126" s="38"/>
      <c r="Q126" s="38"/>
      <c r="R126" s="38"/>
      <c r="S126" s="38"/>
    </row>
    <row r="127" spans="1:19" s="39" customFormat="1" x14ac:dyDescent="0.3">
      <c r="A127" s="68" t="s">
        <v>63</v>
      </c>
      <c r="B127" s="68"/>
      <c r="C127" s="68"/>
      <c r="D127" s="68"/>
      <c r="E127" s="68"/>
      <c r="F127" s="68"/>
      <c r="G127" s="68"/>
      <c r="H127" s="68"/>
      <c r="I127" s="68"/>
      <c r="J127" s="68"/>
      <c r="K127" s="68"/>
      <c r="L127" s="68"/>
      <c r="M127" s="68"/>
      <c r="N127" s="68"/>
      <c r="O127" s="68"/>
      <c r="P127" s="38"/>
      <c r="Q127" s="38"/>
      <c r="R127" s="38"/>
      <c r="S127" s="38"/>
    </row>
    <row r="128" spans="1:19" ht="92.4" x14ac:dyDescent="0.25">
      <c r="A128" s="29" t="s">
        <v>106</v>
      </c>
      <c r="B128" s="5" t="s">
        <v>31</v>
      </c>
      <c r="C128" s="5" t="s">
        <v>156</v>
      </c>
      <c r="D128" s="6" t="s">
        <v>18</v>
      </c>
      <c r="E128" s="5" t="s">
        <v>32</v>
      </c>
      <c r="F128" s="10" t="s">
        <v>33</v>
      </c>
      <c r="G128" s="10" t="s">
        <v>20</v>
      </c>
      <c r="H128" s="11">
        <v>900000</v>
      </c>
      <c r="I128" s="11">
        <v>765000</v>
      </c>
      <c r="J128" s="11">
        <v>0</v>
      </c>
      <c r="K128" s="11">
        <v>135000</v>
      </c>
      <c r="L128" s="5" t="s">
        <v>191</v>
      </c>
      <c r="M128" s="12">
        <v>0</v>
      </c>
      <c r="N128" s="18">
        <v>860000</v>
      </c>
      <c r="O128" s="18"/>
    </row>
    <row r="129" spans="1:15" ht="39.6" x14ac:dyDescent="0.25">
      <c r="A129" s="9"/>
      <c r="B129" s="5"/>
      <c r="C129" s="5"/>
      <c r="D129" s="6"/>
      <c r="E129" s="5"/>
      <c r="F129" s="10"/>
      <c r="G129" s="10"/>
      <c r="H129" s="11"/>
      <c r="I129" s="11"/>
      <c r="J129" s="11"/>
      <c r="K129" s="11"/>
      <c r="L129" s="5" t="s">
        <v>192</v>
      </c>
      <c r="M129" s="12">
        <v>0</v>
      </c>
      <c r="N129" s="18">
        <v>200</v>
      </c>
      <c r="O129" s="18"/>
    </row>
    <row r="130" spans="1:15" ht="46.2" customHeight="1" x14ac:dyDescent="0.25">
      <c r="A130" s="9"/>
      <c r="B130" s="5"/>
      <c r="C130" s="5"/>
      <c r="D130" s="6"/>
      <c r="E130" s="5"/>
      <c r="F130" s="10"/>
      <c r="G130" s="10"/>
      <c r="H130" s="11"/>
      <c r="I130" s="11"/>
      <c r="J130" s="11"/>
      <c r="K130" s="11"/>
      <c r="L130" s="5" t="s">
        <v>193</v>
      </c>
      <c r="M130" s="12">
        <v>0</v>
      </c>
      <c r="N130" s="18">
        <v>1</v>
      </c>
      <c r="O130" s="18"/>
    </row>
    <row r="131" spans="1:15" ht="79.2" x14ac:dyDescent="0.25">
      <c r="A131" s="29" t="s">
        <v>107</v>
      </c>
      <c r="B131" s="5" t="s">
        <v>64</v>
      </c>
      <c r="C131" s="5" t="s">
        <v>163</v>
      </c>
      <c r="D131" s="6" t="s">
        <v>18</v>
      </c>
      <c r="E131" s="5" t="s">
        <v>65</v>
      </c>
      <c r="F131" s="10" t="s">
        <v>34</v>
      </c>
      <c r="G131" s="10" t="s">
        <v>20</v>
      </c>
      <c r="H131" s="11">
        <v>2100000</v>
      </c>
      <c r="I131" s="11">
        <v>1785000</v>
      </c>
      <c r="J131" s="11">
        <v>0</v>
      </c>
      <c r="K131" s="11">
        <v>315000</v>
      </c>
      <c r="L131" s="5" t="s">
        <v>191</v>
      </c>
      <c r="M131" s="12">
        <v>0</v>
      </c>
      <c r="N131" s="18">
        <v>2000000</v>
      </c>
      <c r="O131" s="18"/>
    </row>
    <row r="132" spans="1:15" ht="39.6" x14ac:dyDescent="0.25">
      <c r="A132" s="9"/>
      <c r="B132" s="5"/>
      <c r="C132" s="5"/>
      <c r="D132" s="6"/>
      <c r="E132" s="5"/>
      <c r="F132" s="10"/>
      <c r="G132" s="10"/>
      <c r="H132" s="11"/>
      <c r="I132" s="11"/>
      <c r="J132" s="11"/>
      <c r="K132" s="11"/>
      <c r="L132" s="5" t="s">
        <v>192</v>
      </c>
      <c r="M132" s="12">
        <v>0</v>
      </c>
      <c r="N132" s="18">
        <v>400</v>
      </c>
      <c r="O132" s="18"/>
    </row>
    <row r="133" spans="1:15" ht="47.4" customHeight="1" x14ac:dyDescent="0.25">
      <c r="A133" s="9"/>
      <c r="B133" s="5"/>
      <c r="C133" s="5"/>
      <c r="D133" s="6"/>
      <c r="E133" s="5"/>
      <c r="F133" s="10"/>
      <c r="G133" s="10"/>
      <c r="H133" s="11"/>
      <c r="I133" s="11"/>
      <c r="J133" s="11"/>
      <c r="K133" s="11"/>
      <c r="L133" s="5" t="s">
        <v>193</v>
      </c>
      <c r="M133" s="12">
        <v>0</v>
      </c>
      <c r="N133" s="18">
        <v>1</v>
      </c>
      <c r="O133" s="18"/>
    </row>
    <row r="134" spans="1:15" ht="79.2" x14ac:dyDescent="0.25">
      <c r="A134" s="29" t="s">
        <v>108</v>
      </c>
      <c r="B134" s="5" t="s">
        <v>66</v>
      </c>
      <c r="C134" s="5" t="s">
        <v>212</v>
      </c>
      <c r="D134" s="6" t="s">
        <v>18</v>
      </c>
      <c r="E134" s="5" t="s">
        <v>35</v>
      </c>
      <c r="F134" s="10" t="s">
        <v>34</v>
      </c>
      <c r="G134" s="10" t="s">
        <v>36</v>
      </c>
      <c r="H134" s="11">
        <v>2486208</v>
      </c>
      <c r="I134" s="11">
        <v>2113208</v>
      </c>
      <c r="J134" s="11">
        <v>0</v>
      </c>
      <c r="K134" s="11">
        <v>373000</v>
      </c>
      <c r="L134" s="5" t="s">
        <v>191</v>
      </c>
      <c r="M134" s="12">
        <v>0</v>
      </c>
      <c r="N134" s="18">
        <v>2446127</v>
      </c>
      <c r="O134" s="18"/>
    </row>
    <row r="135" spans="1:15" ht="39.6" x14ac:dyDescent="0.25">
      <c r="A135" s="9"/>
      <c r="B135" s="5"/>
      <c r="C135" s="5"/>
      <c r="D135" s="6"/>
      <c r="E135" s="5"/>
      <c r="F135" s="10"/>
      <c r="G135" s="10"/>
      <c r="H135" s="11"/>
      <c r="I135" s="11"/>
      <c r="J135" s="11"/>
      <c r="K135" s="11"/>
      <c r="L135" s="5" t="s">
        <v>192</v>
      </c>
      <c r="M135" s="12">
        <v>0</v>
      </c>
      <c r="N135" s="18">
        <v>3200</v>
      </c>
      <c r="O135" s="18"/>
    </row>
    <row r="136" spans="1:15" ht="45.6" customHeight="1" x14ac:dyDescent="0.25">
      <c r="A136" s="9"/>
      <c r="B136" s="5"/>
      <c r="C136" s="5"/>
      <c r="D136" s="6"/>
      <c r="E136" s="5"/>
      <c r="F136" s="10"/>
      <c r="G136" s="10"/>
      <c r="H136" s="11"/>
      <c r="I136" s="11"/>
      <c r="J136" s="11"/>
      <c r="K136" s="11"/>
      <c r="L136" s="5" t="s">
        <v>193</v>
      </c>
      <c r="M136" s="12">
        <v>0</v>
      </c>
      <c r="N136" s="18">
        <v>1</v>
      </c>
      <c r="O136" s="18"/>
    </row>
    <row r="137" spans="1:15" ht="66" x14ac:dyDescent="0.25">
      <c r="A137" s="29" t="s">
        <v>109</v>
      </c>
      <c r="B137" s="5" t="s">
        <v>37</v>
      </c>
      <c r="C137" s="5" t="s">
        <v>69</v>
      </c>
      <c r="D137" s="6" t="s">
        <v>18</v>
      </c>
      <c r="E137" s="5" t="s">
        <v>38</v>
      </c>
      <c r="F137" s="10" t="s">
        <v>39</v>
      </c>
      <c r="G137" s="10" t="s">
        <v>20</v>
      </c>
      <c r="H137" s="11">
        <v>941176.47</v>
      </c>
      <c r="I137" s="11">
        <v>800000</v>
      </c>
      <c r="J137" s="11">
        <v>0</v>
      </c>
      <c r="K137" s="11">
        <v>141176.47</v>
      </c>
      <c r="L137" s="5" t="s">
        <v>191</v>
      </c>
      <c r="M137" s="12">
        <v>0</v>
      </c>
      <c r="N137" s="18">
        <v>720000</v>
      </c>
      <c r="O137" s="18"/>
    </row>
    <row r="138" spans="1:15" ht="39.6" x14ac:dyDescent="0.25">
      <c r="A138" s="9"/>
      <c r="B138" s="5"/>
      <c r="C138" s="5"/>
      <c r="D138" s="6"/>
      <c r="E138" s="5"/>
      <c r="F138" s="10"/>
      <c r="G138" s="10"/>
      <c r="H138" s="11"/>
      <c r="I138" s="11"/>
      <c r="J138" s="11"/>
      <c r="K138" s="11"/>
      <c r="L138" s="5" t="s">
        <v>192</v>
      </c>
      <c r="M138" s="12">
        <v>0</v>
      </c>
      <c r="N138" s="18">
        <v>400</v>
      </c>
      <c r="O138" s="18"/>
    </row>
    <row r="139" spans="1:15" ht="39.6" x14ac:dyDescent="0.25">
      <c r="A139" s="9"/>
      <c r="B139" s="5"/>
      <c r="C139" s="5"/>
      <c r="D139" s="6"/>
      <c r="E139" s="5"/>
      <c r="F139" s="10"/>
      <c r="G139" s="10"/>
      <c r="H139" s="11"/>
      <c r="I139" s="11"/>
      <c r="J139" s="11"/>
      <c r="K139" s="11"/>
      <c r="L139" s="5" t="s">
        <v>193</v>
      </c>
      <c r="M139" s="12">
        <v>0</v>
      </c>
      <c r="N139" s="5">
        <v>1</v>
      </c>
      <c r="O139" s="5"/>
    </row>
    <row r="140" spans="1:15" ht="79.2" x14ac:dyDescent="0.25">
      <c r="A140" s="29" t="s">
        <v>110</v>
      </c>
      <c r="B140" s="5" t="s">
        <v>67</v>
      </c>
      <c r="C140" s="5" t="s">
        <v>155</v>
      </c>
      <c r="D140" s="6" t="s">
        <v>18</v>
      </c>
      <c r="E140" s="5" t="s">
        <v>68</v>
      </c>
      <c r="F140" s="10" t="s">
        <v>39</v>
      </c>
      <c r="G140" s="10" t="s">
        <v>20</v>
      </c>
      <c r="H140" s="11">
        <v>900000</v>
      </c>
      <c r="I140" s="11">
        <v>765000</v>
      </c>
      <c r="J140" s="11">
        <v>0</v>
      </c>
      <c r="K140" s="11">
        <v>135000</v>
      </c>
      <c r="L140" s="5" t="s">
        <v>191</v>
      </c>
      <c r="M140" s="12">
        <v>0</v>
      </c>
      <c r="N140" s="18">
        <v>860000</v>
      </c>
      <c r="O140" s="18"/>
    </row>
    <row r="141" spans="1:15" ht="39.6" x14ac:dyDescent="0.25">
      <c r="A141" s="9"/>
      <c r="B141" s="5"/>
      <c r="C141" s="5"/>
      <c r="D141" s="6"/>
      <c r="E141" s="5"/>
      <c r="F141" s="10"/>
      <c r="G141" s="10"/>
      <c r="H141" s="11"/>
      <c r="I141" s="11"/>
      <c r="J141" s="11"/>
      <c r="K141" s="11"/>
      <c r="L141" s="5" t="s">
        <v>192</v>
      </c>
      <c r="M141" s="12">
        <v>0</v>
      </c>
      <c r="N141" s="18">
        <v>400</v>
      </c>
      <c r="O141" s="18"/>
    </row>
    <row r="142" spans="1:15" ht="44.4" customHeight="1" x14ac:dyDescent="0.25">
      <c r="A142" s="9"/>
      <c r="B142" s="5"/>
      <c r="C142" s="5"/>
      <c r="D142" s="6"/>
      <c r="E142" s="5"/>
      <c r="F142" s="10"/>
      <c r="G142" s="10"/>
      <c r="H142" s="11"/>
      <c r="I142" s="11"/>
      <c r="J142" s="11"/>
      <c r="K142" s="11"/>
      <c r="L142" s="5" t="s">
        <v>193</v>
      </c>
      <c r="M142" s="12">
        <v>0</v>
      </c>
      <c r="N142" s="5">
        <v>1</v>
      </c>
      <c r="O142" s="5"/>
    </row>
    <row r="143" spans="1:15" x14ac:dyDescent="0.25">
      <c r="A143" s="44"/>
      <c r="B143" s="44"/>
      <c r="C143" s="44"/>
      <c r="D143" s="44"/>
      <c r="E143" s="44"/>
      <c r="F143" s="44"/>
      <c r="G143" s="45" t="s">
        <v>134</v>
      </c>
      <c r="H143" s="46">
        <f>SUM(H12:H142)</f>
        <v>81355426.469999999</v>
      </c>
      <c r="I143" s="46">
        <f>SUM(I12:I142)</f>
        <v>43242229</v>
      </c>
      <c r="J143" s="46">
        <f>SUM(J12:J142)</f>
        <v>25909813.800000001</v>
      </c>
      <c r="K143" s="46">
        <f>SUM(K12:K142)</f>
        <v>12203383.670000002</v>
      </c>
      <c r="L143" s="44"/>
      <c r="M143" s="44"/>
      <c r="N143" s="44"/>
      <c r="O143" s="44"/>
    </row>
  </sheetData>
  <mergeCells count="27">
    <mergeCell ref="L1:N1"/>
    <mergeCell ref="A4:A6"/>
    <mergeCell ref="B4:B6"/>
    <mergeCell ref="C4:C6"/>
    <mergeCell ref="A2:N2"/>
    <mergeCell ref="N5:N6"/>
    <mergeCell ref="D4:D6"/>
    <mergeCell ref="A3:N3"/>
    <mergeCell ref="E4:E6"/>
    <mergeCell ref="F5:F6"/>
    <mergeCell ref="G5:G6"/>
    <mergeCell ref="H5:H6"/>
    <mergeCell ref="L5:L6"/>
    <mergeCell ref="M5:M6"/>
    <mergeCell ref="L4:N4"/>
    <mergeCell ref="H4:K4"/>
    <mergeCell ref="A126:O126"/>
    <mergeCell ref="A127:O127"/>
    <mergeCell ref="O4:O6"/>
    <mergeCell ref="A8:O8"/>
    <mergeCell ref="A9:O9"/>
    <mergeCell ref="A10:O10"/>
    <mergeCell ref="A11:O11"/>
    <mergeCell ref="F4:G4"/>
    <mergeCell ref="I5:K5"/>
    <mergeCell ref="A99:O99"/>
    <mergeCell ref="A100:O10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VEIKSMŲ 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Virginija Šimkutė</cp:lastModifiedBy>
  <dcterms:created xsi:type="dcterms:W3CDTF">2022-11-14T04:57:06Z</dcterms:created>
  <dcterms:modified xsi:type="dcterms:W3CDTF">2024-06-19T05:21:50Z</dcterms:modified>
</cp:coreProperties>
</file>